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Z:\34 ホームページ関係\アップデータ控\Ｒ５\写真専門部\"/>
    </mc:Choice>
  </mc:AlternateContent>
  <xr:revisionPtr revIDLastSave="0" documentId="13_ncr:1_{894303B5-B0DF-444E-9179-15E10EA09108}" xr6:coauthVersionLast="47" xr6:coauthVersionMax="47" xr10:uidLastSave="{00000000-0000-0000-0000-000000000000}"/>
  <bookViews>
    <workbookView xWindow="-110" yWindow="-110" windowWidth="19420" windowHeight="10420" xr2:uid="{00000000-000D-0000-FFFF-FFFF00000000}"/>
  </bookViews>
  <sheets>
    <sheet name="出品申込書" sheetId="2" r:id="rId1"/>
    <sheet name="写真出品票" sheetId="3" r:id="rId2"/>
    <sheet name="審査用タイトルカード" sheetId="4" r:id="rId3"/>
  </sheets>
  <definedNames>
    <definedName name="_xlnm.Print_Area" localSheetId="1">写真出品票!$B$2:$H$216</definedName>
    <definedName name="_xlnm.Print_Area" localSheetId="0">出品申込書!$A$2:$M$137</definedName>
    <definedName name="_xlnm.Print_Area" localSheetId="2">審査用タイトルカード!$B$2:$I$145</definedName>
  </definedNames>
  <calcPr calcId="191029"/>
</workbook>
</file>

<file path=xl/calcChain.xml><?xml version="1.0" encoding="utf-8"?>
<calcChain xmlns="http://schemas.openxmlformats.org/spreadsheetml/2006/main">
  <c r="H216" i="3" l="1"/>
  <c r="H215" i="3"/>
  <c r="H214" i="3"/>
  <c r="H213" i="3"/>
  <c r="D216" i="3"/>
  <c r="D215" i="3"/>
  <c r="D214" i="3"/>
  <c r="D213" i="3"/>
  <c r="H210" i="3"/>
  <c r="H209" i="3"/>
  <c r="H208" i="3"/>
  <c r="H207" i="3"/>
  <c r="H204" i="3"/>
  <c r="H203" i="3"/>
  <c r="H202" i="3"/>
  <c r="H201" i="3"/>
  <c r="H198" i="3"/>
  <c r="H197" i="3"/>
  <c r="H196" i="3"/>
  <c r="H195" i="3"/>
  <c r="H192" i="3"/>
  <c r="H191" i="3"/>
  <c r="H190" i="3"/>
  <c r="H189" i="3"/>
  <c r="H186" i="3"/>
  <c r="H185" i="3"/>
  <c r="H184" i="3"/>
  <c r="H183" i="3"/>
  <c r="D210" i="3"/>
  <c r="D209" i="3"/>
  <c r="D208" i="3"/>
  <c r="D207" i="3"/>
  <c r="D204" i="3"/>
  <c r="D203" i="3"/>
  <c r="D202" i="3"/>
  <c r="D201" i="3"/>
  <c r="D198" i="3"/>
  <c r="D197" i="3"/>
  <c r="D196" i="3"/>
  <c r="D195" i="3"/>
  <c r="D192" i="3"/>
  <c r="D191" i="3"/>
  <c r="D190" i="3"/>
  <c r="D189" i="3"/>
  <c r="D186" i="3"/>
  <c r="D185" i="3"/>
  <c r="D184" i="3"/>
  <c r="D183" i="3"/>
  <c r="H180" i="3"/>
  <c r="H179" i="3"/>
  <c r="H178" i="3"/>
  <c r="H177" i="3"/>
  <c r="H174" i="3"/>
  <c r="H173" i="3"/>
  <c r="H172" i="3"/>
  <c r="H171" i="3"/>
  <c r="H168" i="3"/>
  <c r="H167" i="3"/>
  <c r="H166" i="3"/>
  <c r="H165" i="3"/>
  <c r="H162" i="3"/>
  <c r="H161" i="3"/>
  <c r="H160" i="3"/>
  <c r="H159" i="3"/>
  <c r="H156" i="3"/>
  <c r="H155" i="3"/>
  <c r="H154" i="3"/>
  <c r="H153" i="3"/>
  <c r="D180" i="3"/>
  <c r="D179" i="3"/>
  <c r="D178" i="3"/>
  <c r="D177" i="3"/>
  <c r="D174" i="3"/>
  <c r="D173" i="3"/>
  <c r="D172" i="3"/>
  <c r="D171" i="3"/>
  <c r="D168" i="3"/>
  <c r="D167" i="3"/>
  <c r="D166" i="3"/>
  <c r="D165" i="3"/>
  <c r="D162" i="3"/>
  <c r="D161" i="3"/>
  <c r="D160" i="3"/>
  <c r="D159" i="3"/>
  <c r="D156" i="3"/>
  <c r="D155" i="3"/>
  <c r="D154" i="3"/>
  <c r="D153" i="3"/>
  <c r="H150" i="3"/>
  <c r="H149" i="3"/>
  <c r="H148" i="3"/>
  <c r="H147" i="3"/>
  <c r="H144" i="3"/>
  <c r="H143" i="3"/>
  <c r="H142" i="3"/>
  <c r="H141" i="3"/>
  <c r="H138" i="3"/>
  <c r="H137" i="3"/>
  <c r="H136" i="3"/>
  <c r="H135" i="3"/>
  <c r="H132" i="3"/>
  <c r="H131" i="3"/>
  <c r="H130" i="3"/>
  <c r="H129" i="3"/>
  <c r="H126" i="3"/>
  <c r="H125" i="3"/>
  <c r="H124" i="3"/>
  <c r="H123" i="3"/>
  <c r="D150" i="3"/>
  <c r="D149" i="3"/>
  <c r="D148" i="3"/>
  <c r="D147" i="3"/>
  <c r="D144" i="3"/>
  <c r="D143" i="3"/>
  <c r="D142" i="3"/>
  <c r="D141" i="3"/>
  <c r="D138" i="3"/>
  <c r="D137" i="3"/>
  <c r="D136" i="3"/>
  <c r="D135" i="3"/>
  <c r="D132" i="3"/>
  <c r="D131" i="3"/>
  <c r="D130" i="3"/>
  <c r="D129" i="3"/>
  <c r="D126" i="3"/>
  <c r="D125" i="3"/>
  <c r="D124" i="3"/>
  <c r="D123" i="3"/>
  <c r="H120" i="3"/>
  <c r="H119" i="3"/>
  <c r="H118" i="3"/>
  <c r="H117" i="3"/>
  <c r="H114" i="3"/>
  <c r="H113" i="3"/>
  <c r="H112" i="3"/>
  <c r="H111" i="3"/>
  <c r="H108" i="3"/>
  <c r="H107" i="3"/>
  <c r="H106" i="3"/>
  <c r="H105" i="3"/>
  <c r="H102" i="3"/>
  <c r="H101" i="3"/>
  <c r="H100" i="3"/>
  <c r="H99" i="3"/>
  <c r="H96" i="3"/>
  <c r="H95" i="3"/>
  <c r="H94" i="3"/>
  <c r="H93" i="3"/>
  <c r="D120" i="3"/>
  <c r="D119" i="3"/>
  <c r="D118" i="3"/>
  <c r="D117" i="3"/>
  <c r="D114" i="3"/>
  <c r="D113" i="3"/>
  <c r="D112" i="3"/>
  <c r="D111" i="3"/>
  <c r="D108" i="3"/>
  <c r="D107" i="3"/>
  <c r="D106" i="3"/>
  <c r="D105" i="3"/>
  <c r="D102" i="3"/>
  <c r="D101" i="3"/>
  <c r="D100" i="3"/>
  <c r="D99" i="3"/>
  <c r="D96" i="3"/>
  <c r="D95" i="3"/>
  <c r="D94" i="3"/>
  <c r="D93" i="3"/>
  <c r="H90" i="3"/>
  <c r="H89" i="3"/>
  <c r="H88" i="3"/>
  <c r="H87" i="3"/>
  <c r="H84" i="3"/>
  <c r="H83" i="3"/>
  <c r="H82" i="3"/>
  <c r="H81" i="3"/>
  <c r="H78" i="3"/>
  <c r="H77" i="3"/>
  <c r="H76" i="3"/>
  <c r="H75" i="3"/>
  <c r="H72" i="3"/>
  <c r="H71" i="3"/>
  <c r="H70" i="3"/>
  <c r="H69" i="3"/>
  <c r="H66" i="3"/>
  <c r="H65" i="3"/>
  <c r="H64" i="3"/>
  <c r="H63" i="3"/>
  <c r="D90" i="3"/>
  <c r="D89" i="3"/>
  <c r="D88" i="3"/>
  <c r="D87" i="3"/>
  <c r="D84" i="3"/>
  <c r="D83" i="3"/>
  <c r="D82" i="3"/>
  <c r="D81" i="3"/>
  <c r="D78" i="3"/>
  <c r="D77" i="3"/>
  <c r="D76" i="3"/>
  <c r="D75" i="3"/>
  <c r="D72" i="3"/>
  <c r="D71" i="3"/>
  <c r="D70" i="3"/>
  <c r="D69" i="3"/>
  <c r="D66" i="3"/>
  <c r="D65" i="3"/>
  <c r="D64" i="3"/>
  <c r="D63" i="3"/>
  <c r="H60" i="3"/>
  <c r="H59" i="3"/>
  <c r="H58" i="3"/>
  <c r="H57" i="3"/>
  <c r="H54" i="3"/>
  <c r="H53" i="3"/>
  <c r="H52" i="3"/>
  <c r="H51" i="3"/>
  <c r="H48" i="3"/>
  <c r="H47" i="3"/>
  <c r="H46" i="3"/>
  <c r="H45" i="3"/>
  <c r="H42" i="3"/>
  <c r="H41" i="3"/>
  <c r="H40" i="3"/>
  <c r="H39" i="3"/>
  <c r="H36" i="3"/>
  <c r="H35" i="3"/>
  <c r="H34" i="3"/>
  <c r="H33" i="3"/>
  <c r="D60" i="3"/>
  <c r="D59" i="3"/>
  <c r="D58" i="3"/>
  <c r="D57" i="3"/>
  <c r="D54" i="3"/>
  <c r="D53" i="3"/>
  <c r="D52" i="3"/>
  <c r="D51" i="3"/>
  <c r="D48" i="3"/>
  <c r="D47" i="3"/>
  <c r="D46" i="3"/>
  <c r="D45" i="3"/>
  <c r="D42" i="3"/>
  <c r="D41" i="3"/>
  <c r="D40" i="3"/>
  <c r="D39" i="3"/>
  <c r="D36" i="3"/>
  <c r="D35" i="3"/>
  <c r="D34" i="3"/>
  <c r="D33" i="3"/>
  <c r="H30" i="3"/>
  <c r="H29" i="3"/>
  <c r="H28" i="3"/>
  <c r="H27" i="3"/>
  <c r="H24" i="3"/>
  <c r="H23" i="3"/>
  <c r="H22" i="3"/>
  <c r="H21" i="3"/>
  <c r="H18" i="3"/>
  <c r="H17" i="3"/>
  <c r="H16" i="3"/>
  <c r="H15" i="3"/>
  <c r="H12" i="3"/>
  <c r="H11" i="3"/>
  <c r="H10" i="3"/>
  <c r="H9" i="3"/>
  <c r="H6" i="3"/>
  <c r="H5" i="3"/>
  <c r="H4" i="3"/>
  <c r="H3" i="3"/>
  <c r="D30" i="3"/>
  <c r="D29" i="3"/>
  <c r="D28" i="3"/>
  <c r="D27" i="3"/>
  <c r="D24" i="3"/>
  <c r="D23" i="3"/>
  <c r="D22" i="3"/>
  <c r="D21" i="3"/>
  <c r="D18" i="3"/>
  <c r="D17" i="3"/>
  <c r="D16" i="3"/>
  <c r="D15" i="3"/>
  <c r="D12" i="3"/>
  <c r="D11" i="3"/>
  <c r="D10" i="3"/>
  <c r="D9" i="3"/>
  <c r="D5" i="3"/>
  <c r="D6" i="3"/>
  <c r="D4" i="3"/>
  <c r="D3" i="3"/>
  <c r="G144" i="4" l="1"/>
  <c r="C144" i="4"/>
  <c r="G140" i="4"/>
  <c r="C140" i="4"/>
  <c r="G136" i="4"/>
  <c r="C136" i="4"/>
  <c r="G132" i="4"/>
  <c r="C132" i="4"/>
  <c r="G128" i="4"/>
  <c r="C128" i="4"/>
  <c r="G124" i="4"/>
  <c r="C124" i="4"/>
  <c r="G120" i="4"/>
  <c r="C120" i="4"/>
  <c r="G116" i="4"/>
  <c r="C116" i="4"/>
  <c r="G112" i="4"/>
  <c r="C112" i="4"/>
  <c r="G108" i="4"/>
  <c r="C108" i="4"/>
  <c r="G104" i="4"/>
  <c r="C104" i="4"/>
  <c r="G100" i="4"/>
  <c r="G96" i="4"/>
  <c r="C88" i="4" l="1"/>
  <c r="C100" i="4" l="1"/>
  <c r="C96" i="4"/>
  <c r="G92" i="4"/>
  <c r="C92" i="4"/>
  <c r="G88" i="4"/>
  <c r="G84" i="4"/>
  <c r="C84" i="4"/>
  <c r="G80" i="4"/>
  <c r="C80" i="4"/>
  <c r="G76" i="4"/>
  <c r="C76" i="4"/>
  <c r="G72" i="4"/>
  <c r="C72" i="4"/>
  <c r="G68" i="4"/>
  <c r="C68" i="4"/>
  <c r="G64" i="4"/>
  <c r="C64" i="4"/>
  <c r="G60" i="4"/>
  <c r="C60" i="4"/>
  <c r="G56" i="4"/>
  <c r="C56" i="4"/>
  <c r="G52" i="4"/>
  <c r="C52" i="4"/>
  <c r="G48" i="4"/>
  <c r="C48" i="4"/>
  <c r="G44" i="4"/>
  <c r="C44" i="4"/>
  <c r="G40" i="4"/>
  <c r="C40" i="4"/>
  <c r="G36" i="4"/>
  <c r="C36" i="4"/>
  <c r="G32" i="4"/>
  <c r="C32" i="4"/>
  <c r="G28" i="4"/>
  <c r="C28" i="4"/>
  <c r="G24" i="4"/>
  <c r="C24" i="4"/>
  <c r="G20" i="4"/>
  <c r="C20" i="4"/>
  <c r="G16" i="4"/>
  <c r="C16" i="4"/>
  <c r="G12" i="4"/>
  <c r="C12" i="4"/>
  <c r="G8" i="4"/>
  <c r="C8" i="4"/>
  <c r="G4" i="4"/>
  <c r="C4" i="4"/>
  <c r="E57" i="2"/>
  <c r="E102" i="2" s="1"/>
  <c r="E56" i="2"/>
  <c r="E101" i="2" s="1"/>
  <c r="E55" i="2"/>
  <c r="E100" i="2" s="1"/>
  <c r="E54" i="2"/>
  <c r="E99" i="2" s="1"/>
  <c r="E53" i="2"/>
  <c r="E98" i="2" s="1"/>
</calcChain>
</file>

<file path=xl/sharedStrings.xml><?xml version="1.0" encoding="utf-8"?>
<sst xmlns="http://schemas.openxmlformats.org/spreadsheetml/2006/main" count="706" uniqueCount="45">
  <si>
    <t>学校名</t>
    <rPh sb="0" eb="2">
      <t>ガッコウ</t>
    </rPh>
    <rPh sb="2" eb="3">
      <t>メイ</t>
    </rPh>
    <phoneticPr fontId="1"/>
  </si>
  <si>
    <t>電話</t>
    <rPh sb="0" eb="2">
      <t>デンワ</t>
    </rPh>
    <phoneticPr fontId="1"/>
  </si>
  <si>
    <t>送信者データ</t>
    <rPh sb="0" eb="3">
      <t>ソウシンシャ</t>
    </rPh>
    <phoneticPr fontId="1"/>
  </si>
  <si>
    <t>ＦＡＸ</t>
    <phoneticPr fontId="1"/>
  </si>
  <si>
    <t>Ｅメール</t>
    <phoneticPr fontId="1"/>
  </si>
  <si>
    <t>紫色</t>
    <rPh sb="0" eb="2">
      <t>ムラサキイロ</t>
    </rPh>
    <phoneticPr fontId="1"/>
  </si>
  <si>
    <t>象牙色</t>
    <rPh sb="0" eb="2">
      <t>ゾウゲ</t>
    </rPh>
    <rPh sb="2" eb="3">
      <t>イロ</t>
    </rPh>
    <phoneticPr fontId="1"/>
  </si>
  <si>
    <t>のセルはプルダウンリストから選択してください。</t>
    <rPh sb="14" eb="16">
      <t>センタク</t>
    </rPh>
    <phoneticPr fontId="1"/>
  </si>
  <si>
    <t>のセルは直接入力してください。</t>
    <rPh sb="4" eb="6">
      <t>チョクセツ</t>
    </rPh>
    <rPh sb="6" eb="8">
      <t>ニュウリョク</t>
    </rPh>
    <phoneticPr fontId="1"/>
  </si>
  <si>
    <t>学年</t>
    <rPh sb="0" eb="2">
      <t>ガクネン</t>
    </rPh>
    <phoneticPr fontId="1"/>
  </si>
  <si>
    <t>出品申込書</t>
    <rPh sb="0" eb="2">
      <t>シュッピン</t>
    </rPh>
    <rPh sb="2" eb="5">
      <t>モウシコミショ</t>
    </rPh>
    <phoneticPr fontId="1"/>
  </si>
  <si>
    <t>出品責任者（顧問）</t>
    <rPh sb="0" eb="2">
      <t>シュッピン</t>
    </rPh>
    <rPh sb="2" eb="5">
      <t>セキニンシャ</t>
    </rPh>
    <rPh sb="6" eb="8">
      <t>コモン</t>
    </rPh>
    <phoneticPr fontId="1"/>
  </si>
  <si>
    <t>題名（ふりがなつき）</t>
    <rPh sb="0" eb="2">
      <t>ダイメイ</t>
    </rPh>
    <phoneticPr fontId="1"/>
  </si>
  <si>
    <t>※学校名は正式名称でお願いします。</t>
    <rPh sb="1" eb="3">
      <t>ガッコウ</t>
    </rPh>
    <rPh sb="3" eb="4">
      <t>メイ</t>
    </rPh>
    <rPh sb="5" eb="7">
      <t>セイシキ</t>
    </rPh>
    <rPh sb="7" eb="9">
      <t>メイショウ</t>
    </rPh>
    <rPh sb="11" eb="12">
      <t>ネガ</t>
    </rPh>
    <phoneticPr fontId="1"/>
  </si>
  <si>
    <t>下記のとおり出品申込みをします。</t>
    <rPh sb="0" eb="2">
      <t>カキ</t>
    </rPh>
    <rPh sb="6" eb="8">
      <t>シュッピン</t>
    </rPh>
    <rPh sb="8" eb="9">
      <t>モウ</t>
    </rPh>
    <rPh sb="9" eb="10">
      <t>コ</t>
    </rPh>
    <phoneticPr fontId="1"/>
  </si>
  <si>
    <t>写真出品票</t>
    <rPh sb="0" eb="2">
      <t>シャシン</t>
    </rPh>
    <rPh sb="2" eb="4">
      <t>シュッピン</t>
    </rPh>
    <rPh sb="4" eb="5">
      <t>ヒョウ</t>
    </rPh>
    <phoneticPr fontId="1"/>
  </si>
  <si>
    <t>１枚目</t>
    <rPh sb="1" eb="3">
      <t>まいめ</t>
    </rPh>
    <phoneticPr fontId="1" type="Hiragana" alignment="center"/>
  </si>
  <si>
    <t>※写真出品票は次のシートに自動作成されます。</t>
    <rPh sb="1" eb="3">
      <t>しゃしん</t>
    </rPh>
    <rPh sb="3" eb="5">
      <t>しゅっぴん</t>
    </rPh>
    <rPh sb="5" eb="6">
      <t>ひょう</t>
    </rPh>
    <rPh sb="7" eb="8">
      <t>つぎ</t>
    </rPh>
    <rPh sb="13" eb="15">
      <t>じどう</t>
    </rPh>
    <rPh sb="15" eb="17">
      <t>さくせい</t>
    </rPh>
    <phoneticPr fontId="1" type="Hiragana" alignment="center"/>
  </si>
  <si>
    <t>※１枚目で足りない場合、下にスクロールして２枚目を活用ください。</t>
    <rPh sb="2" eb="4">
      <t>まいめ</t>
    </rPh>
    <rPh sb="5" eb="6">
      <t>た</t>
    </rPh>
    <rPh sb="9" eb="11">
      <t>ばあい</t>
    </rPh>
    <rPh sb="12" eb="13">
      <t>した</t>
    </rPh>
    <rPh sb="22" eb="24">
      <t>まいめ</t>
    </rPh>
    <rPh sb="25" eb="27">
      <t>かつよう</t>
    </rPh>
    <phoneticPr fontId="1" type="Hiragana" alignment="center"/>
  </si>
  <si>
    <t>縦・横</t>
    <rPh sb="0" eb="1">
      <t>タテ</t>
    </rPh>
    <rPh sb="2" eb="3">
      <t>ヨコ</t>
    </rPh>
    <phoneticPr fontId="1"/>
  </si>
  <si>
    <t>ﾃﾞｼﾞﾀﾙ・銀塩</t>
    <rPh sb="7" eb="9">
      <t>ギンエン</t>
    </rPh>
    <phoneticPr fontId="1"/>
  </si>
  <si>
    <t>デジタル・銀塩</t>
    <rPh sb="5" eb="7">
      <t>ギンエン</t>
    </rPh>
    <phoneticPr fontId="1"/>
  </si>
  <si>
    <t>ｶﾗｰ・ﾓﾉｸﾛ</t>
    <phoneticPr fontId="1" type="Hiragana" alignment="center"/>
  </si>
  <si>
    <t>※EXCELのオプション→「詳細設定」で、ゼロ値のセルにゼロを表示するのチェックを外して印刷してください。</t>
    <rPh sb="14" eb="16">
      <t>ショウサイ</t>
    </rPh>
    <rPh sb="16" eb="18">
      <t>セッテイ</t>
    </rPh>
    <rPh sb="23" eb="24">
      <t>チ</t>
    </rPh>
    <rPh sb="31" eb="33">
      <t>ヒョウジ</t>
    </rPh>
    <rPh sb="41" eb="42">
      <t>ハズ</t>
    </rPh>
    <rPh sb="44" eb="46">
      <t>インサツ</t>
    </rPh>
    <phoneticPr fontId="1"/>
  </si>
  <si>
    <t>氏名(ふりがなつき)</t>
    <rPh sb="0" eb="2">
      <t>シメイ</t>
    </rPh>
    <phoneticPr fontId="1"/>
  </si>
  <si>
    <t>当日に持ち帰る</t>
    <rPh sb="0" eb="2">
      <t>とうじつ</t>
    </rPh>
    <rPh sb="3" eb="4">
      <t>も</t>
    </rPh>
    <rPh sb="5" eb="6">
      <t>かえ</t>
    </rPh>
    <phoneticPr fontId="1" type="Hiragana" alignment="center"/>
  </si>
  <si>
    <t>ヤマト運輸着払い</t>
    <rPh sb="3" eb="5">
      <t>うんゆ</t>
    </rPh>
    <rPh sb="5" eb="7">
      <t>ちゃくばら</t>
    </rPh>
    <phoneticPr fontId="1" type="Hiragana" alignment="center"/>
  </si>
  <si>
    <t>審査用タイトルカード</t>
    <rPh sb="0" eb="3">
      <t>シンサヨウ</t>
    </rPh>
    <phoneticPr fontId="1"/>
  </si>
  <si>
    <t>題　名</t>
    <rPh sb="0" eb="1">
      <t>ダイ</t>
    </rPh>
    <rPh sb="2" eb="3">
      <t>メイ</t>
    </rPh>
    <phoneticPr fontId="1"/>
  </si>
  <si>
    <t>２枚目</t>
    <rPh sb="1" eb="3">
      <t>まいめ</t>
    </rPh>
    <phoneticPr fontId="1" type="Hiragana" alignment="center"/>
  </si>
  <si>
    <t>※姓と名の間を、１スペース空けてください。</t>
    <rPh sb="1" eb="2">
      <t>せい</t>
    </rPh>
    <rPh sb="3" eb="4">
      <t>な</t>
    </rPh>
    <rPh sb="5" eb="6">
      <t>あいだ</t>
    </rPh>
    <rPh sb="13" eb="14">
      <t>あ</t>
    </rPh>
    <phoneticPr fontId="1" type="Hiragana" alignment="center"/>
  </si>
  <si>
    <t>※「ヤマト運輸着払い」希望の場合は、「着払い伝票」に必要事項を記入の上、作品の搬入時に同封してください。</t>
    <rPh sb="5" eb="7">
      <t>うんゆ</t>
    </rPh>
    <rPh sb="7" eb="9">
      <t>ちゃくばら</t>
    </rPh>
    <rPh sb="11" eb="13">
      <t>きぼう</t>
    </rPh>
    <rPh sb="14" eb="16">
      <t>ばあい</t>
    </rPh>
    <rPh sb="19" eb="21">
      <t>ちゃくばら</t>
    </rPh>
    <rPh sb="22" eb="24">
      <t>でんぴょう</t>
    </rPh>
    <rPh sb="26" eb="28">
      <t>ひつよう</t>
    </rPh>
    <rPh sb="28" eb="30">
      <t>じこう</t>
    </rPh>
    <rPh sb="31" eb="33">
      <t>きにゅう</t>
    </rPh>
    <rPh sb="34" eb="35">
      <t>うえ</t>
    </rPh>
    <rPh sb="36" eb="38">
      <t>さくひん</t>
    </rPh>
    <rPh sb="39" eb="41">
      <t>はんにゅう</t>
    </rPh>
    <rPh sb="41" eb="42">
      <t>じ</t>
    </rPh>
    <rPh sb="43" eb="45">
      <t>どうふう</t>
    </rPh>
    <phoneticPr fontId="1" type="Hiragana" alignment="center"/>
  </si>
  <si>
    <t>作品の返却方法　⇒</t>
    <rPh sb="5" eb="7">
      <t>ほうほう</t>
    </rPh>
    <phoneticPr fontId="1" type="Hiragana" alignment="center"/>
  </si>
  <si>
    <t>連絡事項（デジタル写真の加工があればここにご記入ください。）</t>
    <rPh sb="0" eb="2">
      <t>レンラク</t>
    </rPh>
    <rPh sb="2" eb="4">
      <t>ジコウ</t>
    </rPh>
    <rPh sb="9" eb="11">
      <t>ジャシン</t>
    </rPh>
    <rPh sb="12" eb="14">
      <t>カコウ</t>
    </rPh>
    <rPh sb="22" eb="24">
      <t>キニュウ</t>
    </rPh>
    <phoneticPr fontId="1"/>
  </si>
  <si>
    <r>
      <rPr>
        <sz val="10"/>
        <rFont val="ＭＳ 明朝"/>
        <family val="1"/>
        <charset val="128"/>
      </rPr>
      <t>パネル</t>
    </r>
    <r>
      <rPr>
        <sz val="11"/>
        <rFont val="ＭＳ 明朝"/>
        <family val="1"/>
        <charset val="128"/>
      </rPr>
      <t>ｻｲｽﾞ</t>
    </r>
    <phoneticPr fontId="1"/>
  </si>
  <si>
    <r>
      <rPr>
        <sz val="10"/>
        <rFont val="ＭＳ 明朝"/>
        <family val="1"/>
        <charset val="128"/>
      </rPr>
      <t>パネル</t>
    </r>
    <r>
      <rPr>
        <sz val="11"/>
        <rFont val="ＭＳ 明朝"/>
        <family val="1"/>
        <charset val="128"/>
      </rPr>
      <t>ｻｲｽﾞ</t>
    </r>
    <phoneticPr fontId="1" type="Hiragana" alignment="center"/>
  </si>
  <si>
    <t>3枚目</t>
    <rPh sb="1" eb="3">
      <t>まいめ</t>
    </rPh>
    <phoneticPr fontId="1" type="Hiragana" alignment="center"/>
  </si>
  <si>
    <t>出品申込書</t>
    <rPh sb="2" eb="3">
      <t>さる</t>
    </rPh>
    <phoneticPr fontId="1" type="Hiragana" alignment="center"/>
  </si>
  <si>
    <t>※パネルサイズについてリストにない場合は実寸を記載ください。</t>
    <rPh sb="17" eb="19">
      <t>ばあい</t>
    </rPh>
    <rPh sb="20" eb="22">
      <t>じっすん</t>
    </rPh>
    <rPh sb="23" eb="25">
      <t>きさい</t>
    </rPh>
    <phoneticPr fontId="1" type="Hiragana" alignment="center"/>
  </si>
  <si>
    <t>下記のとおり出品申込みをします</t>
    <rPh sb="0" eb="2">
      <t>カキ</t>
    </rPh>
    <rPh sb="6" eb="8">
      <t>シュッピン</t>
    </rPh>
    <rPh sb="8" eb="9">
      <t>モウ</t>
    </rPh>
    <rPh sb="9" eb="10">
      <t>コ</t>
    </rPh>
    <phoneticPr fontId="1"/>
  </si>
  <si>
    <t>氏名　学年</t>
    <phoneticPr fontId="1"/>
  </si>
  <si>
    <t>第４１回　福島県高等学校総合文化祭写真展</t>
  </si>
  <si>
    <t>第４１回　福島県高等学校総合文化祭写真展</t>
    <rPh sb="5" eb="7">
      <t>フクシマ</t>
    </rPh>
    <rPh sb="7" eb="8">
      <t>ケン</t>
    </rPh>
    <rPh sb="8" eb="10">
      <t>コウトウ</t>
    </rPh>
    <rPh sb="10" eb="12">
      <t>ガッコウ</t>
    </rPh>
    <rPh sb="12" eb="14">
      <t>ソウゴウ</t>
    </rPh>
    <rPh sb="14" eb="17">
      <t>ブンカサイ</t>
    </rPh>
    <rPh sb="17" eb="19">
      <t>シャシン</t>
    </rPh>
    <rPh sb="19" eb="20">
      <t>テン</t>
    </rPh>
    <phoneticPr fontId="1"/>
  </si>
  <si>
    <t>第４２回福島県高等学校総合文化祭写真展　</t>
    <rPh sb="3" eb="4">
      <t>カイ</t>
    </rPh>
    <rPh sb="4" eb="6">
      <t>フクシマ</t>
    </rPh>
    <rPh sb="7" eb="9">
      <t>コウトウ</t>
    </rPh>
    <rPh sb="16" eb="18">
      <t>シャシン</t>
    </rPh>
    <rPh sb="18" eb="19">
      <t>テン</t>
    </rPh>
    <phoneticPr fontId="1"/>
  </si>
  <si>
    <t>第４２回福島県高等学校総合文化祭写真展　</t>
    <rPh sb="4" eb="7">
      <t>フクシマケン</t>
    </rPh>
    <rPh sb="7" eb="9">
      <t>コウトウ</t>
    </rPh>
    <rPh sb="16" eb="18">
      <t>シャシン</t>
    </rPh>
    <rPh sb="18" eb="19">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</si>
</sst>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12"/>
      <name val="ＭＳ Ｐゴシック"/>
      <family val="3"/>
      <charset val="128"/>
    </font>
    <font>
      <sz val="8"/>
      <name val="ＭＳ Ｐゴシック"/>
      <family val="3"/>
      <charset val="128"/>
    </font>
    <font>
      <sz val="36"/>
      <name val="ＭＳ Ｐゴシック"/>
      <family val="3"/>
      <charset val="128"/>
    </font>
    <font>
      <sz val="10"/>
      <name val="ＭＳ Ｐゴシック"/>
      <family val="3"/>
      <charset val="128"/>
    </font>
    <font>
      <sz val="16"/>
      <name val="ＭＳ Ｐゴシック"/>
      <family val="3"/>
      <charset val="128"/>
    </font>
    <font>
      <u/>
      <sz val="11"/>
      <color theme="10"/>
      <name val="ＭＳ Ｐゴシック"/>
      <family val="3"/>
      <charset val="128"/>
    </font>
    <font>
      <sz val="11"/>
      <color rgb="FFFF0000"/>
      <name val="ＭＳ Ｐゴシック"/>
      <family val="3"/>
      <charset val="128"/>
    </font>
    <font>
      <b/>
      <sz val="11"/>
      <name val="ＭＳ 明朝"/>
      <family val="1"/>
      <charset val="128"/>
    </font>
    <font>
      <sz val="10"/>
      <name val="ＭＳ 明朝"/>
      <family val="1"/>
      <charset val="128"/>
    </font>
  </fonts>
  <fills count="5">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78">
    <xf numFmtId="0" fontId="0" fillId="0" borderId="0" xfId="0">
      <alignment vertical="center"/>
    </xf>
    <xf numFmtId="0" fontId="4"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0" borderId="0" xfId="0" applyFont="1" applyAlignment="1" applyProtection="1">
      <alignment horizontal="left" vertical="center" shrinkToFit="1"/>
      <protection locked="0"/>
    </xf>
    <xf numFmtId="0" fontId="2" fillId="3" borderId="0" xfId="0" applyFont="1" applyFill="1" applyAlignment="1" applyProtection="1">
      <alignment horizontal="right" vertical="center"/>
      <protection locked="0"/>
    </xf>
    <xf numFmtId="0" fontId="2" fillId="0" borderId="0" xfId="0" applyFont="1" applyAlignment="1" applyProtection="1">
      <alignment vertical="center" shrinkToFit="1"/>
      <protection locked="0"/>
    </xf>
    <xf numFmtId="0" fontId="5" fillId="0" borderId="0" xfId="0" applyFont="1" applyAlignment="1" applyProtection="1">
      <alignment horizontal="center" vertical="center"/>
      <protection locked="0"/>
    </xf>
    <xf numFmtId="0" fontId="2" fillId="2" borderId="1" xfId="0"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0" xfId="0" applyFont="1" applyAlignment="1" applyProtection="1">
      <alignment horizontal="right" vertical="center"/>
      <protection locked="0"/>
    </xf>
    <xf numFmtId="0" fontId="0" fillId="0" borderId="0" xfId="0" applyAlignment="1" applyProtection="1">
      <alignment vertical="center" wrapText="1"/>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horizontal="center" vertical="center" shrinkToFit="1"/>
      <protection locked="0"/>
    </xf>
    <xf numFmtId="0" fontId="0" fillId="0" borderId="0" xfId="0" applyAlignment="1">
      <alignment vertical="center" shrinkToFit="1"/>
    </xf>
    <xf numFmtId="0" fontId="2" fillId="2" borderId="1" xfId="0" applyFont="1" applyFill="1" applyBorder="1" applyAlignment="1" applyProtection="1">
      <alignment horizontal="left" vertical="center" shrinkToFit="1"/>
      <protection locked="0"/>
    </xf>
    <xf numFmtId="0" fontId="0" fillId="0" borderId="1" xfId="0" applyBorder="1" applyAlignment="1">
      <alignment horizontal="center" vertical="center"/>
    </xf>
    <xf numFmtId="0" fontId="2" fillId="0" borderId="3" xfId="0" applyFont="1" applyBorder="1" applyAlignment="1" applyProtection="1">
      <alignment vertical="center" shrinkToFit="1"/>
      <protection locked="0"/>
    </xf>
    <xf numFmtId="0" fontId="0" fillId="0" borderId="0" xfId="0" applyAlignment="1" applyProtection="1">
      <alignment vertical="top" wrapText="1"/>
      <protection locked="0"/>
    </xf>
    <xf numFmtId="0" fontId="12" fillId="0" borderId="0" xfId="0" applyFont="1">
      <alignment vertical="center"/>
    </xf>
    <xf numFmtId="0" fontId="2" fillId="0" borderId="0" xfId="0" applyFont="1" applyAlignment="1" applyProtection="1">
      <alignment horizontal="center" vertical="center" shrinkToFit="1"/>
      <protection locked="0"/>
    </xf>
    <xf numFmtId="0" fontId="0" fillId="0" borderId="0" xfId="0" applyAlignment="1">
      <alignment horizontal="center" vertical="center"/>
    </xf>
    <xf numFmtId="0" fontId="0" fillId="0" borderId="4" xfId="0" applyBorder="1">
      <alignment vertical="center"/>
    </xf>
    <xf numFmtId="0" fontId="7" fillId="0" borderId="0" xfId="0" applyFont="1" applyAlignment="1">
      <alignment horizontal="right" shrinkToFit="1"/>
    </xf>
    <xf numFmtId="0" fontId="0" fillId="0" borderId="5" xfId="0" applyBorder="1" applyAlignment="1">
      <alignment vertical="center" shrinkToFit="1"/>
    </xf>
    <xf numFmtId="0" fontId="0" fillId="0" borderId="6" xfId="0" applyBorder="1">
      <alignment vertical="center"/>
    </xf>
    <xf numFmtId="0" fontId="7" fillId="0" borderId="6" xfId="0" applyFont="1" applyBorder="1" applyAlignment="1">
      <alignment horizontal="right" shrinkToFit="1"/>
    </xf>
    <xf numFmtId="0" fontId="0" fillId="0" borderId="7" xfId="0" applyBorder="1">
      <alignment vertical="center"/>
    </xf>
    <xf numFmtId="0" fontId="0" fillId="0" borderId="8" xfId="0" applyBorder="1" applyAlignment="1">
      <alignment vertical="center" shrinkToFit="1"/>
    </xf>
    <xf numFmtId="0" fontId="0" fillId="0" borderId="9" xfId="0" applyBorder="1">
      <alignment vertical="center"/>
    </xf>
    <xf numFmtId="0" fontId="0" fillId="0" borderId="10" xfId="0" applyBorder="1" applyAlignment="1">
      <alignment vertical="center" shrinkToFit="1"/>
    </xf>
    <xf numFmtId="0" fontId="0" fillId="0" borderId="3" xfId="0" applyBorder="1">
      <alignment vertical="center"/>
    </xf>
    <xf numFmtId="0" fontId="0" fillId="0" borderId="3" xfId="0" applyBorder="1" applyAlignment="1">
      <alignment vertical="center" shrinkToFit="1"/>
    </xf>
    <xf numFmtId="0" fontId="0" fillId="0" borderId="11" xfId="0" applyBorder="1">
      <alignment vertical="center"/>
    </xf>
    <xf numFmtId="0" fontId="13" fillId="0" borderId="0" xfId="0" applyFont="1" applyProtection="1">
      <alignment vertical="center"/>
      <protection locked="0"/>
    </xf>
    <xf numFmtId="0" fontId="10"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3" fillId="0" borderId="0" xfId="0" applyFont="1" applyAlignment="1" applyProtection="1">
      <alignment horizontal="center" vertical="center"/>
      <protection locked="0"/>
    </xf>
    <xf numFmtId="0" fontId="2" fillId="4" borderId="1"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2" fillId="3" borderId="13" xfId="0" applyFont="1" applyFill="1" applyBorder="1" applyAlignment="1" applyProtection="1">
      <alignment horizontal="left" vertical="center" shrinkToFit="1"/>
      <protection locked="0"/>
    </xf>
    <xf numFmtId="0" fontId="2" fillId="3" borderId="14" xfId="0" applyFont="1" applyFill="1" applyBorder="1" applyAlignment="1" applyProtection="1">
      <alignment horizontal="left" vertical="center" shrinkToFit="1"/>
      <protection locked="0"/>
    </xf>
    <xf numFmtId="0" fontId="2" fillId="0" borderId="15"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6" xfId="0" applyBorder="1" applyAlignment="1" applyProtection="1">
      <alignment vertical="top" wrapText="1"/>
      <protection locked="0"/>
    </xf>
    <xf numFmtId="0" fontId="2" fillId="0" borderId="8"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1" xfId="0" applyBorder="1" applyAlignment="1" applyProtection="1">
      <alignment vertical="top" wrapText="1"/>
      <protection locked="0"/>
    </xf>
    <xf numFmtId="0" fontId="2" fillId="0" borderId="1" xfId="0" applyFont="1" applyBorder="1" applyAlignment="1" applyProtection="1">
      <alignment horizontal="center" vertical="center"/>
      <protection locked="0"/>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13" fillId="0" borderId="0" xfId="0" applyFont="1" applyProtection="1">
      <alignment vertical="center"/>
      <protection locked="0"/>
    </xf>
    <xf numFmtId="0" fontId="5" fillId="0" borderId="0" xfId="0" applyFont="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0" fillId="0" borderId="0" xfId="0">
      <alignment vertical="center"/>
    </xf>
    <xf numFmtId="49" fontId="2" fillId="3" borderId="1"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pplyProtection="1">
      <alignment horizontal="left" vertical="center" shrinkToFit="1"/>
      <protection locked="0"/>
    </xf>
    <xf numFmtId="0" fontId="0" fillId="3" borderId="1" xfId="1" applyFont="1" applyFill="1" applyBorder="1" applyAlignment="1" applyProtection="1">
      <alignment horizontal="center" vertical="center" shrinkToFit="1"/>
    </xf>
    <xf numFmtId="0" fontId="2" fillId="3" borderId="1" xfId="0" applyFont="1" applyFill="1" applyBorder="1" applyAlignment="1">
      <alignment horizontal="center" vertical="center" shrinkToFit="1"/>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0" fontId="2" fillId="0" borderId="19" xfId="0" applyFont="1" applyBorder="1" applyAlignment="1" applyProtection="1">
      <alignment horizontal="center" vertical="center" shrinkToFit="1"/>
      <protection locked="0"/>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40</xdr:row>
      <xdr:rowOff>152400</xdr:rowOff>
    </xdr:from>
    <xdr:to>
      <xdr:col>12</xdr:col>
      <xdr:colOff>676275</xdr:colOff>
      <xdr:row>41</xdr:row>
      <xdr:rowOff>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flipV="1">
          <a:off x="6286500" y="9515475"/>
          <a:ext cx="666750" cy="104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762000</xdr:colOff>
      <xdr:row>41</xdr:row>
      <xdr:rowOff>9525</xdr:rowOff>
    </xdr:from>
    <xdr:to>
      <xdr:col>12</xdr:col>
      <xdr:colOff>676275</xdr:colOff>
      <xdr:row>41</xdr:row>
      <xdr:rowOff>152400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6267450" y="9629775"/>
          <a:ext cx="685800"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80"/>
  <sheetViews>
    <sheetView tabSelected="1" view="pageBreakPreview" zoomScaleNormal="100" zoomScaleSheetLayoutView="100" workbookViewId="0">
      <selection activeCell="B94" sqref="B94"/>
    </sheetView>
  </sheetViews>
  <sheetFormatPr defaultColWidth="9" defaultRowHeight="13" x14ac:dyDescent="0.2"/>
  <cols>
    <col min="1" max="1" width="3.453125" style="2" customWidth="1"/>
    <col min="2" max="4" width="4.453125" style="2" customWidth="1"/>
    <col min="5" max="5" width="16.26953125" style="2" customWidth="1"/>
    <col min="6" max="6" width="6" style="2" customWidth="1"/>
    <col min="7" max="7" width="4.453125" style="2" customWidth="1"/>
    <col min="8" max="8" width="5.453125" style="2" customWidth="1"/>
    <col min="9" max="9" width="5.36328125" style="2" customWidth="1"/>
    <col min="10" max="10" width="10" style="2" customWidth="1"/>
    <col min="11" max="11" width="8.08984375" style="2" customWidth="1"/>
    <col min="12" max="13" width="10.08984375" style="2" customWidth="1"/>
    <col min="14" max="16" width="8.08984375" style="2" customWidth="1"/>
    <col min="17" max="18" width="22.453125" style="2" customWidth="1"/>
    <col min="19" max="16384" width="9" style="2"/>
  </cols>
  <sheetData>
    <row r="2" spans="1:19" ht="14" x14ac:dyDescent="0.2">
      <c r="B2" s="66" t="s">
        <v>43</v>
      </c>
      <c r="C2" s="66"/>
      <c r="D2" s="66"/>
      <c r="E2" s="66"/>
      <c r="F2" s="66"/>
      <c r="G2" s="66"/>
      <c r="H2" s="66"/>
      <c r="I2" s="66"/>
      <c r="J2" s="66"/>
      <c r="K2" s="66"/>
      <c r="L2" s="66"/>
      <c r="M2" s="66"/>
      <c r="N2" s="1"/>
      <c r="O2" s="1"/>
      <c r="P2" s="1"/>
      <c r="Q2" s="1"/>
      <c r="R2" s="1"/>
    </row>
    <row r="3" spans="1:19" x14ac:dyDescent="0.2">
      <c r="B3" s="3"/>
      <c r="C3" s="3"/>
      <c r="D3" s="3"/>
      <c r="E3" s="3"/>
      <c r="F3" s="3"/>
      <c r="G3" s="3"/>
      <c r="H3" s="3"/>
      <c r="I3" s="3"/>
      <c r="J3" s="3"/>
      <c r="K3" s="3"/>
      <c r="M3" s="3" t="s">
        <v>16</v>
      </c>
      <c r="N3" s="3"/>
      <c r="O3" s="3"/>
      <c r="P3" s="3"/>
      <c r="Q3" s="3"/>
      <c r="R3" s="3"/>
    </row>
    <row r="4" spans="1:19" ht="19" x14ac:dyDescent="0.2">
      <c r="B4" s="42" t="s">
        <v>37</v>
      </c>
      <c r="C4" s="42"/>
      <c r="D4" s="42"/>
      <c r="E4" s="42"/>
      <c r="F4" s="42"/>
      <c r="G4" s="42"/>
      <c r="H4" s="42"/>
      <c r="I4" s="42"/>
      <c r="J4" s="42"/>
      <c r="K4" s="42"/>
      <c r="L4" s="42"/>
      <c r="M4" s="42"/>
      <c r="N4" s="4"/>
      <c r="O4" s="4"/>
      <c r="P4" s="4"/>
      <c r="Q4" s="4"/>
      <c r="R4" s="4"/>
    </row>
    <row r="6" spans="1:19" x14ac:dyDescent="0.2">
      <c r="B6" s="2" t="s">
        <v>2</v>
      </c>
    </row>
    <row r="7" spans="1:19" ht="18" customHeight="1" x14ac:dyDescent="0.2">
      <c r="B7" s="56" t="s">
        <v>0</v>
      </c>
      <c r="C7" s="56"/>
      <c r="D7" s="56"/>
      <c r="E7" s="72"/>
      <c r="F7" s="72"/>
      <c r="G7" s="72"/>
      <c r="I7" s="6" t="s">
        <v>5</v>
      </c>
      <c r="J7" s="73" t="s">
        <v>7</v>
      </c>
      <c r="K7" s="73"/>
      <c r="L7" s="73"/>
      <c r="M7" s="73"/>
      <c r="N7" s="16" t="s">
        <v>13</v>
      </c>
      <c r="O7" s="7"/>
      <c r="P7" s="7"/>
      <c r="Q7" s="7"/>
      <c r="R7" s="7"/>
      <c r="S7" s="7"/>
    </row>
    <row r="8" spans="1:19" ht="18" customHeight="1" x14ac:dyDescent="0.2">
      <c r="B8" s="63" t="s">
        <v>11</v>
      </c>
      <c r="C8" s="64"/>
      <c r="D8" s="65"/>
      <c r="E8" s="72"/>
      <c r="F8" s="72"/>
      <c r="G8" s="72"/>
      <c r="I8" s="8" t="s">
        <v>6</v>
      </c>
      <c r="J8" s="73" t="s">
        <v>8</v>
      </c>
      <c r="K8" s="73"/>
      <c r="L8" s="73"/>
      <c r="M8" s="73"/>
      <c r="N8" s="9"/>
      <c r="O8" s="9"/>
      <c r="P8" s="9"/>
      <c r="Q8" s="9"/>
      <c r="R8" s="9"/>
      <c r="S8" s="9"/>
    </row>
    <row r="9" spans="1:19" ht="18" customHeight="1" x14ac:dyDescent="0.2">
      <c r="B9" s="56" t="s">
        <v>1</v>
      </c>
      <c r="C9" s="56"/>
      <c r="D9" s="56"/>
      <c r="E9" s="68"/>
      <c r="F9" s="68"/>
      <c r="G9" s="68"/>
      <c r="I9" s="38"/>
      <c r="N9" s="14"/>
      <c r="O9" s="73"/>
      <c r="P9" s="73"/>
      <c r="Q9" s="73"/>
      <c r="R9" s="73"/>
    </row>
    <row r="10" spans="1:19" ht="18" customHeight="1" x14ac:dyDescent="0.2">
      <c r="B10" s="56" t="s">
        <v>3</v>
      </c>
      <c r="C10" s="56"/>
      <c r="D10" s="56"/>
      <c r="E10" s="68"/>
      <c r="F10" s="68"/>
      <c r="G10" s="68"/>
      <c r="I10" s="60"/>
      <c r="J10" s="67"/>
      <c r="K10" s="67"/>
      <c r="L10" s="67"/>
      <c r="M10" s="67"/>
      <c r="N10" s="14"/>
      <c r="O10" s="73"/>
      <c r="P10" s="73"/>
      <c r="Q10" s="73"/>
      <c r="R10" s="73"/>
    </row>
    <row r="11" spans="1:19" ht="18" customHeight="1" x14ac:dyDescent="0.2">
      <c r="B11" s="56" t="s">
        <v>4</v>
      </c>
      <c r="C11" s="56"/>
      <c r="D11" s="56"/>
      <c r="E11" s="71"/>
      <c r="F11" s="72"/>
      <c r="G11" s="72"/>
      <c r="I11" s="60"/>
      <c r="J11" s="60"/>
      <c r="K11" s="60"/>
      <c r="L11" s="60"/>
      <c r="M11" s="60"/>
    </row>
    <row r="13" spans="1:19" ht="16.5" x14ac:dyDescent="0.2">
      <c r="A13" s="61" t="s">
        <v>39</v>
      </c>
      <c r="B13" s="61"/>
      <c r="C13" s="61"/>
      <c r="D13" s="61"/>
      <c r="E13" s="61"/>
      <c r="F13" s="61"/>
      <c r="G13" s="61"/>
      <c r="H13" s="61"/>
      <c r="I13" s="61"/>
      <c r="J13" s="61"/>
      <c r="K13" s="61"/>
      <c r="L13" s="61"/>
      <c r="M13" s="61"/>
      <c r="N13" s="10"/>
      <c r="O13" s="10"/>
      <c r="P13" s="10"/>
      <c r="Q13" s="10"/>
      <c r="R13" s="10"/>
    </row>
    <row r="14" spans="1:19" ht="16.5" x14ac:dyDescent="0.2">
      <c r="B14" s="10"/>
      <c r="C14" s="10"/>
      <c r="D14" s="10"/>
      <c r="E14" s="10"/>
      <c r="F14" s="10"/>
      <c r="G14" s="10"/>
      <c r="H14" s="10"/>
      <c r="I14" s="10"/>
      <c r="J14" s="10"/>
      <c r="K14" s="10"/>
      <c r="L14" s="10"/>
      <c r="M14" s="10"/>
      <c r="N14" s="10"/>
      <c r="O14" s="10"/>
      <c r="P14" s="10"/>
      <c r="Q14" s="10"/>
      <c r="R14" s="10"/>
    </row>
    <row r="15" spans="1:19" ht="20.25" customHeight="1" x14ac:dyDescent="0.2">
      <c r="B15" s="5"/>
      <c r="C15" s="62" t="s">
        <v>12</v>
      </c>
      <c r="D15" s="62"/>
      <c r="E15" s="62"/>
      <c r="F15" s="63" t="s">
        <v>24</v>
      </c>
      <c r="G15" s="64"/>
      <c r="H15" s="65"/>
      <c r="I15" s="17" t="s">
        <v>9</v>
      </c>
      <c r="J15" s="17" t="s">
        <v>34</v>
      </c>
      <c r="K15" s="17" t="s">
        <v>19</v>
      </c>
      <c r="L15" s="17" t="s">
        <v>20</v>
      </c>
      <c r="M15" s="17" t="s">
        <v>22</v>
      </c>
      <c r="N15" s="16" t="s">
        <v>30</v>
      </c>
      <c r="O15" s="3"/>
      <c r="P15" s="3"/>
      <c r="Q15" s="3"/>
      <c r="R15" s="3"/>
    </row>
    <row r="16" spans="1:19" ht="22" customHeight="1" x14ac:dyDescent="0.2">
      <c r="B16" s="5">
        <v>1</v>
      </c>
      <c r="C16" s="43" ph="1"/>
      <c r="D16" s="43" ph="1"/>
      <c r="E16" s="43" ph="1"/>
      <c r="F16" s="44" ph="1"/>
      <c r="G16" s="45" ph="1"/>
      <c r="H16" s="46" ph="1"/>
      <c r="I16" s="11"/>
      <c r="J16" s="11"/>
      <c r="K16" s="19"/>
      <c r="L16" s="19"/>
      <c r="M16" s="19"/>
      <c r="N16" s="2" t="s">
        <v>38</v>
      </c>
    </row>
    <row r="17" spans="2:14" ht="22" customHeight="1" x14ac:dyDescent="0.2">
      <c r="B17" s="5">
        <v>2</v>
      </c>
      <c r="C17" s="43" ph="1"/>
      <c r="D17" s="43" ph="1"/>
      <c r="E17" s="43" ph="1"/>
      <c r="F17" s="44" ph="1"/>
      <c r="G17" s="45" ph="1"/>
      <c r="H17" s="46" ph="1"/>
      <c r="I17" s="11"/>
      <c r="J17" s="11"/>
      <c r="K17" s="19"/>
      <c r="L17" s="19"/>
      <c r="M17" s="19"/>
      <c r="N17" s="2" t="s">
        <v>17</v>
      </c>
    </row>
    <row r="18" spans="2:14" ht="22" customHeight="1" x14ac:dyDescent="0.2">
      <c r="B18" s="5">
        <v>3</v>
      </c>
      <c r="C18" s="43" ph="1"/>
      <c r="D18" s="43" ph="1"/>
      <c r="E18" s="43" ph="1"/>
      <c r="F18" s="44" ph="1"/>
      <c r="G18" s="45" ph="1"/>
      <c r="H18" s="46" ph="1"/>
      <c r="I18" s="11"/>
      <c r="J18" s="11"/>
      <c r="K18" s="19"/>
      <c r="L18" s="19"/>
      <c r="M18" s="19"/>
    </row>
    <row r="19" spans="2:14" ht="22" customHeight="1" x14ac:dyDescent="0.2">
      <c r="B19" s="5">
        <v>4</v>
      </c>
      <c r="C19" s="43" ph="1"/>
      <c r="D19" s="43" ph="1"/>
      <c r="E19" s="43" ph="1"/>
      <c r="F19" s="44" ph="1"/>
      <c r="G19" s="45" ph="1"/>
      <c r="H19" s="46" ph="1"/>
      <c r="I19" s="11"/>
      <c r="J19" s="11"/>
      <c r="K19" s="19"/>
      <c r="L19" s="19"/>
      <c r="M19" s="19"/>
    </row>
    <row r="20" spans="2:14" ht="22" customHeight="1" x14ac:dyDescent="0.2">
      <c r="B20" s="5">
        <v>5</v>
      </c>
      <c r="C20" s="43" ph="1"/>
      <c r="D20" s="43" ph="1"/>
      <c r="E20" s="43" ph="1"/>
      <c r="F20" s="44" ph="1"/>
      <c r="G20" s="45" ph="1"/>
      <c r="H20" s="46" ph="1"/>
      <c r="I20" s="11"/>
      <c r="J20" s="11"/>
      <c r="K20" s="19"/>
      <c r="L20" s="19"/>
      <c r="M20" s="19"/>
    </row>
    <row r="21" spans="2:14" ht="22" customHeight="1" x14ac:dyDescent="0.2">
      <c r="B21" s="5">
        <v>6</v>
      </c>
      <c r="C21" s="44" ph="1"/>
      <c r="D21" s="45" ph="1"/>
      <c r="E21" s="46" ph="1"/>
      <c r="F21" s="44" ph="1"/>
      <c r="G21" s="45" ph="1"/>
      <c r="H21" s="46" ph="1"/>
      <c r="I21" s="11"/>
      <c r="J21" s="11"/>
      <c r="K21" s="19"/>
      <c r="L21" s="19"/>
      <c r="M21" s="19"/>
    </row>
    <row r="22" spans="2:14" ht="22" customHeight="1" x14ac:dyDescent="0.2">
      <c r="B22" s="5">
        <v>7</v>
      </c>
      <c r="C22" s="44" ph="1"/>
      <c r="D22" s="45"/>
      <c r="E22" s="46"/>
      <c r="F22" s="44" ph="1"/>
      <c r="G22" s="45" ph="1"/>
      <c r="H22" s="46" ph="1"/>
      <c r="I22" s="11"/>
      <c r="J22" s="11"/>
      <c r="K22" s="19"/>
      <c r="L22" s="19"/>
      <c r="M22" s="19"/>
    </row>
    <row r="23" spans="2:14" ht="22" customHeight="1" x14ac:dyDescent="0.2">
      <c r="B23" s="5">
        <v>8</v>
      </c>
      <c r="C23" s="44" ph="1"/>
      <c r="D23" s="45" ph="1"/>
      <c r="E23" s="46" ph="1"/>
      <c r="F23" s="44" ph="1"/>
      <c r="G23" s="45" ph="1"/>
      <c r="H23" s="46" ph="1"/>
      <c r="I23" s="11"/>
      <c r="J23" s="11"/>
      <c r="K23" s="19"/>
      <c r="L23" s="19"/>
      <c r="M23" s="19"/>
    </row>
    <row r="24" spans="2:14" ht="22" customHeight="1" x14ac:dyDescent="0.2">
      <c r="B24" s="5">
        <v>9</v>
      </c>
      <c r="C24" s="44" ph="1"/>
      <c r="D24" s="45" ph="1"/>
      <c r="E24" s="46" ph="1"/>
      <c r="F24" s="44" ph="1"/>
      <c r="G24" s="45" ph="1"/>
      <c r="H24" s="46" ph="1"/>
      <c r="I24" s="11"/>
      <c r="J24" s="11"/>
      <c r="K24" s="19"/>
      <c r="L24" s="19"/>
      <c r="M24" s="19"/>
    </row>
    <row r="25" spans="2:14" ht="22" customHeight="1" x14ac:dyDescent="0.2">
      <c r="B25" s="5">
        <v>10</v>
      </c>
      <c r="C25" s="44" ph="1"/>
      <c r="D25" s="45" ph="1"/>
      <c r="E25" s="46" ph="1"/>
      <c r="F25" s="44" ph="1"/>
      <c r="G25" s="45" ph="1"/>
      <c r="H25" s="46" ph="1"/>
      <c r="I25" s="11"/>
      <c r="J25" s="11"/>
      <c r="K25" s="19"/>
      <c r="L25" s="19"/>
      <c r="M25" s="19"/>
    </row>
    <row r="26" spans="2:14" ht="22" customHeight="1" x14ac:dyDescent="0.2">
      <c r="B26" s="5">
        <v>11</v>
      </c>
      <c r="C26" s="44" ph="1"/>
      <c r="D26" s="45" ph="1"/>
      <c r="E26" s="46" ph="1"/>
      <c r="F26" s="44" ph="1"/>
      <c r="G26" s="45" ph="1"/>
      <c r="H26" s="46" ph="1"/>
      <c r="I26" s="11"/>
      <c r="J26" s="11"/>
      <c r="K26" s="19"/>
      <c r="L26" s="19"/>
      <c r="M26" s="19"/>
    </row>
    <row r="27" spans="2:14" ht="22" customHeight="1" x14ac:dyDescent="0.2">
      <c r="B27" s="5">
        <v>12</v>
      </c>
      <c r="C27" s="44" ph="1"/>
      <c r="D27" s="45" ph="1"/>
      <c r="E27" s="46" ph="1"/>
      <c r="F27" s="44" ph="1"/>
      <c r="G27" s="45" ph="1"/>
      <c r="H27" s="46" ph="1"/>
      <c r="I27" s="11"/>
      <c r="J27" s="11"/>
      <c r="K27" s="19"/>
      <c r="L27" s="19"/>
      <c r="M27" s="19"/>
    </row>
    <row r="28" spans="2:14" ht="22" customHeight="1" x14ac:dyDescent="0.2">
      <c r="B28" s="5">
        <v>13</v>
      </c>
      <c r="C28" s="43" ph="1"/>
      <c r="D28" s="43" ph="1"/>
      <c r="E28" s="43" ph="1"/>
      <c r="F28" s="44" ph="1"/>
      <c r="G28" s="45" ph="1"/>
      <c r="H28" s="46" ph="1"/>
      <c r="I28" s="11"/>
      <c r="J28" s="11"/>
      <c r="K28" s="19"/>
      <c r="L28" s="19"/>
      <c r="M28" s="19"/>
    </row>
    <row r="29" spans="2:14" ht="22" customHeight="1" x14ac:dyDescent="0.2">
      <c r="B29" s="5">
        <v>14</v>
      </c>
      <c r="C29" s="43" ph="1"/>
      <c r="D29" s="43" ph="1"/>
      <c r="E29" s="43" ph="1"/>
      <c r="F29" s="44" ph="1"/>
      <c r="G29" s="45" ph="1"/>
      <c r="H29" s="46" ph="1"/>
      <c r="I29" s="11"/>
      <c r="J29" s="11"/>
      <c r="K29" s="19"/>
      <c r="L29" s="19"/>
      <c r="M29" s="19"/>
    </row>
    <row r="30" spans="2:14" ht="22" customHeight="1" x14ac:dyDescent="0.2">
      <c r="B30" s="5">
        <v>15</v>
      </c>
      <c r="C30" s="43" ph="1"/>
      <c r="D30" s="43" ph="1"/>
      <c r="E30" s="43" ph="1"/>
      <c r="F30" s="44" ph="1"/>
      <c r="G30" s="45" ph="1"/>
      <c r="H30" s="46" ph="1"/>
      <c r="I30" s="11"/>
      <c r="J30" s="11"/>
      <c r="K30" s="19"/>
      <c r="L30" s="19"/>
      <c r="M30" s="19"/>
    </row>
    <row r="31" spans="2:14" ht="22" customHeight="1" x14ac:dyDescent="0.2">
      <c r="B31" s="5">
        <v>16</v>
      </c>
      <c r="C31" s="43" ph="1"/>
      <c r="D31" s="43" ph="1"/>
      <c r="E31" s="43" ph="1"/>
      <c r="F31" s="44" ph="1"/>
      <c r="G31" s="45" ph="1"/>
      <c r="H31" s="46" ph="1"/>
      <c r="I31" s="11"/>
      <c r="J31" s="11"/>
      <c r="K31" s="19"/>
      <c r="L31" s="19"/>
      <c r="M31" s="19"/>
    </row>
    <row r="32" spans="2:14" ht="22" customHeight="1" x14ac:dyDescent="0.2">
      <c r="B32" s="5">
        <v>17</v>
      </c>
      <c r="C32" s="43" ph="1"/>
      <c r="D32" s="43" ph="1"/>
      <c r="E32" s="43" ph="1"/>
      <c r="F32" s="44" ph="1"/>
      <c r="G32" s="45" ph="1"/>
      <c r="H32" s="46" ph="1"/>
      <c r="I32" s="11"/>
      <c r="J32" s="11"/>
      <c r="K32" s="19"/>
      <c r="L32" s="19"/>
      <c r="M32" s="19"/>
    </row>
    <row r="33" spans="2:18" ht="22" customHeight="1" x14ac:dyDescent="0.2">
      <c r="B33" s="5">
        <v>18</v>
      </c>
      <c r="C33" s="44" ph="1"/>
      <c r="D33" s="45" ph="1"/>
      <c r="E33" s="46" ph="1"/>
      <c r="F33" s="44" ph="1"/>
      <c r="G33" s="45" ph="1"/>
      <c r="H33" s="46" ph="1"/>
      <c r="I33" s="11"/>
      <c r="J33" s="11"/>
      <c r="K33" s="19"/>
      <c r="L33" s="19"/>
      <c r="M33" s="19"/>
    </row>
    <row r="34" spans="2:18" ht="22" customHeight="1" x14ac:dyDescent="0.2">
      <c r="B34" s="5">
        <v>19</v>
      </c>
      <c r="C34" s="44" ph="1"/>
      <c r="D34" s="45"/>
      <c r="E34" s="46"/>
      <c r="F34" s="44" ph="1"/>
      <c r="G34" s="45" ph="1"/>
      <c r="H34" s="46" ph="1"/>
      <c r="I34" s="11"/>
      <c r="J34" s="11"/>
      <c r="K34" s="19"/>
      <c r="L34" s="19"/>
      <c r="M34" s="19"/>
    </row>
    <row r="35" spans="2:18" ht="22" customHeight="1" x14ac:dyDescent="0.2">
      <c r="B35" s="5">
        <v>20</v>
      </c>
      <c r="C35" s="44" ph="1"/>
      <c r="D35" s="45" ph="1"/>
      <c r="E35" s="46" ph="1"/>
      <c r="F35" s="44" ph="1"/>
      <c r="G35" s="45" ph="1"/>
      <c r="H35" s="46" ph="1"/>
      <c r="I35" s="11"/>
      <c r="J35" s="11"/>
      <c r="K35" s="19"/>
      <c r="L35" s="19"/>
      <c r="M35" s="19"/>
    </row>
    <row r="36" spans="2:18" ht="22" customHeight="1" x14ac:dyDescent="0.2">
      <c r="B36" s="5">
        <v>21</v>
      </c>
      <c r="C36" s="44" ph="1"/>
      <c r="D36" s="45" ph="1"/>
      <c r="E36" s="46" ph="1"/>
      <c r="F36" s="44" ph="1"/>
      <c r="G36" s="45" ph="1"/>
      <c r="H36" s="46" ph="1"/>
      <c r="I36" s="11"/>
      <c r="J36" s="11"/>
      <c r="K36" s="19"/>
      <c r="L36" s="19"/>
      <c r="M36" s="19"/>
    </row>
    <row r="37" spans="2:18" ht="22" customHeight="1" x14ac:dyDescent="0.2">
      <c r="B37" s="5">
        <v>22</v>
      </c>
      <c r="C37" s="44" ph="1"/>
      <c r="D37" s="45" ph="1"/>
      <c r="E37" s="46" ph="1"/>
      <c r="F37" s="44" ph="1"/>
      <c r="G37" s="45" ph="1"/>
      <c r="H37" s="46" ph="1"/>
      <c r="I37" s="11"/>
      <c r="J37" s="11"/>
      <c r="K37" s="19"/>
      <c r="L37" s="19"/>
      <c r="M37" s="19"/>
    </row>
    <row r="38" spans="2:18" ht="22" customHeight="1" x14ac:dyDescent="0.2">
      <c r="B38" s="5">
        <v>23</v>
      </c>
      <c r="C38" s="44" ph="1"/>
      <c r="D38" s="45" ph="1"/>
      <c r="E38" s="46" ph="1"/>
      <c r="F38" s="44" ph="1"/>
      <c r="G38" s="45" ph="1"/>
      <c r="H38" s="46" ph="1"/>
      <c r="I38" s="11"/>
      <c r="J38" s="11"/>
      <c r="K38" s="19"/>
      <c r="L38" s="19"/>
      <c r="M38" s="19"/>
    </row>
    <row r="39" spans="2:18" ht="22" customHeight="1" x14ac:dyDescent="0.2">
      <c r="B39" s="5">
        <v>24</v>
      </c>
      <c r="C39" s="44" ph="1"/>
      <c r="D39" s="45" ph="1"/>
      <c r="E39" s="46" ph="1"/>
      <c r="F39" s="44" ph="1"/>
      <c r="G39" s="45" ph="1"/>
      <c r="H39" s="46" ph="1"/>
      <c r="I39" s="11"/>
      <c r="J39" s="11"/>
      <c r="K39" s="19"/>
      <c r="L39" s="19"/>
      <c r="M39" s="19"/>
      <c r="N39" s="2" t="s">
        <v>18</v>
      </c>
    </row>
    <row r="40" spans="2:18" ht="12.75" customHeight="1" x14ac:dyDescent="0.2">
      <c r="B40" s="3"/>
      <c r="C40" s="7" ph="1"/>
      <c r="D40" s="7" ph="1"/>
      <c r="E40" s="7" ph="1"/>
      <c r="F40" s="7" ph="1"/>
      <c r="G40" s="7" ph="1"/>
      <c r="H40" s="7" ph="1"/>
      <c r="I40" s="24"/>
      <c r="J40" s="24"/>
      <c r="K40" s="7"/>
      <c r="L40" s="7"/>
      <c r="M40" s="7"/>
    </row>
    <row r="41" spans="2:18" ht="20.25" customHeight="1" thickBot="1" x14ac:dyDescent="0.25">
      <c r="B41" s="3"/>
      <c r="C41" s="9" ph="1"/>
      <c r="D41" s="9"/>
      <c r="E41" s="75" t="s">
        <v>32</v>
      </c>
      <c r="F41" s="75"/>
      <c r="G41" s="75"/>
      <c r="H41" s="7" ph="1"/>
      <c r="I41" s="70" t="s">
        <v>25</v>
      </c>
      <c r="J41" s="70"/>
      <c r="K41" s="70"/>
      <c r="L41" s="11"/>
      <c r="M41" s="7"/>
      <c r="N41" s="74" t="s">
        <v>31</v>
      </c>
      <c r="O41" s="74"/>
      <c r="P41" s="74"/>
      <c r="Q41" s="74"/>
    </row>
    <row r="42" spans="2:18" ht="20.25" customHeight="1" x14ac:dyDescent="0.2">
      <c r="B42" s="3"/>
      <c r="C42" s="24" ph="1"/>
      <c r="D42" s="24"/>
      <c r="E42" s="24"/>
      <c r="F42" s="7" ph="1"/>
      <c r="G42" s="7" ph="1"/>
      <c r="H42" s="7" ph="1"/>
      <c r="I42" s="70" t="s">
        <v>26</v>
      </c>
      <c r="J42" s="70"/>
      <c r="K42" s="70"/>
      <c r="L42" s="11"/>
      <c r="M42" s="7"/>
      <c r="N42" s="74"/>
      <c r="O42" s="74"/>
      <c r="P42" s="74"/>
      <c r="Q42" s="74"/>
    </row>
    <row r="43" spans="2:18" x14ac:dyDescent="0.2">
      <c r="N43" s="74"/>
      <c r="O43" s="74"/>
      <c r="P43" s="74"/>
      <c r="Q43" s="74"/>
    </row>
    <row r="44" spans="2:18" x14ac:dyDescent="0.2">
      <c r="B44" s="2" t="s">
        <v>33</v>
      </c>
      <c r="E44" s="21"/>
      <c r="F44" s="21"/>
      <c r="G44" s="21"/>
      <c r="H44" s="21"/>
      <c r="I44" s="21"/>
      <c r="J44" s="21"/>
      <c r="K44" s="21"/>
      <c r="L44" s="21"/>
      <c r="M44" s="9"/>
      <c r="N44" s="14"/>
      <c r="O44" s="14"/>
      <c r="P44" s="14"/>
      <c r="Q44" s="14"/>
      <c r="R44" s="14"/>
    </row>
    <row r="45" spans="2:18" x14ac:dyDescent="0.2">
      <c r="B45" s="47"/>
      <c r="C45" s="48"/>
      <c r="D45" s="48"/>
      <c r="E45" s="48"/>
      <c r="F45" s="48"/>
      <c r="G45" s="48"/>
      <c r="H45" s="48"/>
      <c r="I45" s="48"/>
      <c r="J45" s="48"/>
      <c r="K45" s="48"/>
      <c r="L45" s="49"/>
      <c r="M45" s="22"/>
      <c r="N45" s="15"/>
      <c r="O45" s="15"/>
      <c r="P45" s="15"/>
      <c r="Q45" s="15"/>
      <c r="R45" s="15"/>
    </row>
    <row r="46" spans="2:18" x14ac:dyDescent="0.2">
      <c r="B46" s="50"/>
      <c r="C46" s="51"/>
      <c r="D46" s="51"/>
      <c r="E46" s="51"/>
      <c r="F46" s="51"/>
      <c r="G46" s="51"/>
      <c r="H46" s="51"/>
      <c r="I46" s="51"/>
      <c r="J46" s="51"/>
      <c r="K46" s="51"/>
      <c r="L46" s="52"/>
      <c r="M46" s="22"/>
      <c r="N46" s="15"/>
      <c r="O46" s="15"/>
      <c r="P46" s="15"/>
      <c r="Q46" s="15"/>
      <c r="R46" s="15"/>
    </row>
    <row r="47" spans="2:18" x14ac:dyDescent="0.2">
      <c r="B47" s="53"/>
      <c r="C47" s="54"/>
      <c r="D47" s="54"/>
      <c r="E47" s="54"/>
      <c r="F47" s="54"/>
      <c r="G47" s="54"/>
      <c r="H47" s="54"/>
      <c r="I47" s="54"/>
      <c r="J47" s="54"/>
      <c r="K47" s="54"/>
      <c r="L47" s="55"/>
      <c r="M47" s="22"/>
      <c r="N47" s="15"/>
      <c r="O47" s="15"/>
      <c r="P47" s="15"/>
      <c r="Q47" s="15"/>
      <c r="R47" s="15"/>
    </row>
    <row r="48" spans="2:18" ht="14" x14ac:dyDescent="0.2">
      <c r="B48" s="66" t="s">
        <v>44</v>
      </c>
      <c r="C48" s="66"/>
      <c r="D48" s="66"/>
      <c r="E48" s="66"/>
      <c r="F48" s="66"/>
      <c r="G48" s="66"/>
      <c r="H48" s="66"/>
      <c r="I48" s="66"/>
      <c r="J48" s="66"/>
      <c r="K48" s="66"/>
      <c r="L48" s="66"/>
      <c r="M48" s="66"/>
      <c r="N48" s="1"/>
      <c r="O48" s="1"/>
      <c r="P48" s="1"/>
      <c r="Q48" s="1"/>
      <c r="R48" s="1"/>
    </row>
    <row r="49" spans="2:19" x14ac:dyDescent="0.2">
      <c r="B49" s="3"/>
      <c r="C49" s="3"/>
      <c r="D49" s="3"/>
      <c r="E49" s="3"/>
      <c r="F49" s="3"/>
      <c r="G49" s="3"/>
      <c r="H49" s="3"/>
      <c r="I49" s="3"/>
      <c r="J49" s="3"/>
      <c r="K49" s="3"/>
      <c r="M49" s="3" t="s">
        <v>29</v>
      </c>
      <c r="N49" s="3"/>
      <c r="O49" s="3"/>
      <c r="P49" s="3"/>
      <c r="Q49" s="3"/>
      <c r="R49" s="3"/>
    </row>
    <row r="50" spans="2:19" ht="19" x14ac:dyDescent="0.2">
      <c r="B50" s="42" t="s">
        <v>10</v>
      </c>
      <c r="C50" s="42"/>
      <c r="D50" s="42"/>
      <c r="E50" s="42"/>
      <c r="F50" s="42"/>
      <c r="G50" s="42"/>
      <c r="H50" s="42"/>
      <c r="I50" s="42"/>
      <c r="J50" s="42"/>
      <c r="K50" s="42"/>
      <c r="L50" s="42"/>
      <c r="M50" s="42"/>
      <c r="N50" s="4"/>
      <c r="O50" s="4"/>
      <c r="P50" s="4"/>
      <c r="Q50" s="4"/>
      <c r="R50" s="4"/>
    </row>
    <row r="52" spans="2:19" x14ac:dyDescent="0.2">
      <c r="B52" s="2" t="s">
        <v>2</v>
      </c>
    </row>
    <row r="53" spans="2:19" ht="18" customHeight="1" x14ac:dyDescent="0.2">
      <c r="B53" s="56" t="s">
        <v>0</v>
      </c>
      <c r="C53" s="56"/>
      <c r="D53" s="56"/>
      <c r="E53" s="69" t="str">
        <f>IF(E7="","",E7)</f>
        <v/>
      </c>
      <c r="F53" s="69"/>
      <c r="G53" s="69"/>
      <c r="I53" s="6" t="s">
        <v>5</v>
      </c>
      <c r="J53" s="73" t="s">
        <v>7</v>
      </c>
      <c r="K53" s="73"/>
      <c r="L53" s="73"/>
      <c r="M53" s="73"/>
      <c r="N53" s="16"/>
      <c r="O53" s="7"/>
      <c r="P53" s="7"/>
      <c r="Q53" s="7"/>
      <c r="R53" s="7"/>
      <c r="S53" s="7"/>
    </row>
    <row r="54" spans="2:19" ht="18" customHeight="1" x14ac:dyDescent="0.2">
      <c r="B54" s="63" t="s">
        <v>11</v>
      </c>
      <c r="C54" s="64"/>
      <c r="D54" s="65"/>
      <c r="E54" s="57" t="str">
        <f>IF(E8="","",E8)</f>
        <v/>
      </c>
      <c r="F54" s="58"/>
      <c r="G54" s="59"/>
      <c r="I54" s="8" t="s">
        <v>6</v>
      </c>
      <c r="J54" s="73" t="s">
        <v>8</v>
      </c>
      <c r="K54" s="73"/>
      <c r="L54" s="73"/>
      <c r="M54" s="73"/>
      <c r="N54" s="9"/>
      <c r="O54" s="9"/>
      <c r="P54" s="9"/>
      <c r="Q54" s="9"/>
      <c r="R54" s="9"/>
      <c r="S54" s="9"/>
    </row>
    <row r="55" spans="2:19" ht="18" customHeight="1" x14ac:dyDescent="0.2">
      <c r="B55" s="56" t="s">
        <v>1</v>
      </c>
      <c r="C55" s="56"/>
      <c r="D55" s="56"/>
      <c r="E55" s="57" t="str">
        <f>IF(E9="","",E9)</f>
        <v/>
      </c>
      <c r="F55" s="58"/>
      <c r="G55" s="59"/>
      <c r="I55" s="38"/>
    </row>
    <row r="56" spans="2:19" ht="18" customHeight="1" x14ac:dyDescent="0.2">
      <c r="B56" s="56" t="s">
        <v>3</v>
      </c>
      <c r="C56" s="56"/>
      <c r="D56" s="56"/>
      <c r="E56" s="57" t="str">
        <f>IF(E10="","",E10)</f>
        <v/>
      </c>
      <c r="F56" s="58"/>
      <c r="G56" s="59"/>
      <c r="I56" s="60"/>
      <c r="J56" s="67"/>
      <c r="K56" s="67"/>
      <c r="L56" s="67"/>
      <c r="M56" s="67"/>
    </row>
    <row r="57" spans="2:19" ht="18" customHeight="1" x14ac:dyDescent="0.2">
      <c r="B57" s="56" t="s">
        <v>4</v>
      </c>
      <c r="C57" s="56"/>
      <c r="D57" s="56"/>
      <c r="E57" s="57" t="str">
        <f>IF(E11="","",E11)</f>
        <v/>
      </c>
      <c r="F57" s="58"/>
      <c r="G57" s="59"/>
      <c r="I57" s="60"/>
      <c r="J57" s="60"/>
      <c r="K57" s="60"/>
      <c r="L57" s="60"/>
      <c r="M57" s="60"/>
    </row>
    <row r="59" spans="2:19" ht="16.5" x14ac:dyDescent="0.2">
      <c r="B59" s="61" t="s">
        <v>14</v>
      </c>
      <c r="C59" s="61"/>
      <c r="D59" s="61"/>
      <c r="E59" s="61"/>
      <c r="F59" s="61"/>
      <c r="G59" s="61"/>
      <c r="H59" s="61"/>
      <c r="I59" s="61"/>
      <c r="J59" s="61"/>
      <c r="K59" s="61"/>
      <c r="L59" s="61"/>
      <c r="M59" s="10"/>
      <c r="N59" s="10"/>
      <c r="O59" s="10"/>
      <c r="P59" s="10"/>
      <c r="Q59" s="10"/>
      <c r="R59" s="10"/>
    </row>
    <row r="60" spans="2:19" ht="16.5" x14ac:dyDescent="0.2">
      <c r="B60" s="10"/>
      <c r="C60" s="10"/>
      <c r="D60" s="10"/>
      <c r="E60" s="10"/>
      <c r="F60" s="10"/>
      <c r="G60" s="10"/>
      <c r="H60" s="10"/>
      <c r="I60" s="10"/>
      <c r="J60" s="10"/>
      <c r="K60" s="10"/>
      <c r="L60" s="10"/>
      <c r="M60" s="10"/>
      <c r="N60" s="10"/>
      <c r="O60" s="10"/>
      <c r="P60" s="10"/>
      <c r="Q60" s="10"/>
      <c r="R60" s="10"/>
    </row>
    <row r="61" spans="2:19" ht="20.149999999999999" customHeight="1" x14ac:dyDescent="0.2">
      <c r="B61" s="5"/>
      <c r="C61" s="62" t="s">
        <v>12</v>
      </c>
      <c r="D61" s="62"/>
      <c r="E61" s="62"/>
      <c r="F61" s="63" t="s">
        <v>24</v>
      </c>
      <c r="G61" s="64"/>
      <c r="H61" s="65"/>
      <c r="I61" s="17" t="s">
        <v>9</v>
      </c>
      <c r="J61" s="17" t="s">
        <v>35</v>
      </c>
      <c r="K61" s="17" t="s">
        <v>19</v>
      </c>
      <c r="L61" s="17" t="s">
        <v>20</v>
      </c>
      <c r="M61" s="17" t="s">
        <v>22</v>
      </c>
      <c r="N61" s="16" t="s">
        <v>30</v>
      </c>
      <c r="O61" s="3"/>
      <c r="P61" s="3"/>
      <c r="Q61" s="3"/>
      <c r="R61" s="3"/>
    </row>
    <row r="62" spans="2:19" ht="22" customHeight="1" x14ac:dyDescent="0.2">
      <c r="B62" s="5">
        <v>25</v>
      </c>
      <c r="C62" s="43" ph="1"/>
      <c r="D62" s="43" ph="1"/>
      <c r="E62" s="43" ph="1"/>
      <c r="F62" s="44" ph="1"/>
      <c r="G62" s="45" ph="1"/>
      <c r="H62" s="46" ph="1"/>
      <c r="I62" s="11"/>
      <c r="J62" s="11"/>
      <c r="K62" s="19"/>
      <c r="L62" s="19"/>
      <c r="M62" s="19"/>
      <c r="N62" s="2" t="s">
        <v>38</v>
      </c>
    </row>
    <row r="63" spans="2:19" ht="22" customHeight="1" x14ac:dyDescent="0.2">
      <c r="B63" s="5">
        <v>26</v>
      </c>
      <c r="C63" s="43" ph="1"/>
      <c r="D63" s="43" ph="1"/>
      <c r="E63" s="43" ph="1"/>
      <c r="F63" s="44"/>
      <c r="G63" s="45"/>
      <c r="H63" s="46"/>
      <c r="I63" s="11"/>
      <c r="J63" s="11"/>
      <c r="K63" s="19"/>
      <c r="L63" s="19"/>
      <c r="M63" s="19"/>
      <c r="N63" s="2" t="s">
        <v>17</v>
      </c>
    </row>
    <row r="64" spans="2:19" ht="22" customHeight="1" x14ac:dyDescent="0.2">
      <c r="B64" s="5">
        <v>27</v>
      </c>
      <c r="C64" s="43" ph="1"/>
      <c r="D64" s="43" ph="1"/>
      <c r="E64" s="43" ph="1"/>
      <c r="F64" s="44"/>
      <c r="G64" s="45"/>
      <c r="H64" s="46"/>
      <c r="I64" s="11"/>
      <c r="J64" s="11"/>
      <c r="K64" s="19"/>
      <c r="L64" s="19"/>
      <c r="M64" s="19"/>
    </row>
    <row r="65" spans="2:13" ht="22" customHeight="1" x14ac:dyDescent="0.2">
      <c r="B65" s="5">
        <v>28</v>
      </c>
      <c r="C65" s="43" ph="1"/>
      <c r="D65" s="43" ph="1"/>
      <c r="E65" s="43" ph="1"/>
      <c r="F65" s="44"/>
      <c r="G65" s="45"/>
      <c r="H65" s="46"/>
      <c r="I65" s="11"/>
      <c r="J65" s="11"/>
      <c r="K65" s="19"/>
      <c r="L65" s="19"/>
      <c r="M65" s="19"/>
    </row>
    <row r="66" spans="2:13" ht="22" customHeight="1" x14ac:dyDescent="0.2">
      <c r="B66" s="5">
        <v>29</v>
      </c>
      <c r="C66" s="43" ph="1"/>
      <c r="D66" s="43" ph="1"/>
      <c r="E66" s="43" ph="1"/>
      <c r="F66" s="44"/>
      <c r="G66" s="45"/>
      <c r="H66" s="46"/>
      <c r="I66" s="11"/>
      <c r="J66" s="11"/>
      <c r="K66" s="19"/>
      <c r="L66" s="19"/>
      <c r="M66" s="19"/>
    </row>
    <row r="67" spans="2:13" ht="22" customHeight="1" x14ac:dyDescent="0.2">
      <c r="B67" s="5">
        <v>30</v>
      </c>
      <c r="C67" s="44" ph="1"/>
      <c r="D67" s="45" ph="1"/>
      <c r="E67" s="46" ph="1"/>
      <c r="F67" s="44"/>
      <c r="G67" s="45"/>
      <c r="H67" s="46"/>
      <c r="I67" s="11"/>
      <c r="J67" s="11"/>
      <c r="K67" s="19"/>
      <c r="L67" s="19"/>
      <c r="M67" s="19"/>
    </row>
    <row r="68" spans="2:13" ht="22" customHeight="1" x14ac:dyDescent="0.2">
      <c r="B68" s="5">
        <v>31</v>
      </c>
      <c r="C68" s="43" ph="1"/>
      <c r="D68" s="43" ph="1"/>
      <c r="E68" s="43" ph="1"/>
      <c r="F68" s="44" ph="1"/>
      <c r="G68" s="45" ph="1"/>
      <c r="H68" s="46" ph="1"/>
      <c r="I68" s="11"/>
      <c r="J68" s="11"/>
      <c r="K68" s="19"/>
      <c r="L68" s="19"/>
      <c r="M68" s="19"/>
    </row>
    <row r="69" spans="2:13" ht="22" customHeight="1" x14ac:dyDescent="0.2">
      <c r="B69" s="5">
        <v>32</v>
      </c>
      <c r="C69" s="44" ph="1"/>
      <c r="D69" s="45" ph="1"/>
      <c r="E69" s="46" ph="1"/>
      <c r="F69" s="44"/>
      <c r="G69" s="45"/>
      <c r="H69" s="46"/>
      <c r="I69" s="11"/>
      <c r="J69" s="11"/>
      <c r="K69" s="19"/>
      <c r="L69" s="19"/>
      <c r="M69" s="19"/>
    </row>
    <row r="70" spans="2:13" ht="22" customHeight="1" x14ac:dyDescent="0.2">
      <c r="B70" s="5">
        <v>33</v>
      </c>
      <c r="C70" s="44" ph="1"/>
      <c r="D70" s="45" ph="1"/>
      <c r="E70" s="46" ph="1"/>
      <c r="F70" s="44"/>
      <c r="G70" s="45"/>
      <c r="H70" s="46"/>
      <c r="I70" s="11"/>
      <c r="J70" s="11"/>
      <c r="K70" s="19"/>
      <c r="L70" s="19"/>
      <c r="M70" s="19"/>
    </row>
    <row r="71" spans="2:13" ht="22" customHeight="1" x14ac:dyDescent="0.2">
      <c r="B71" s="5">
        <v>34</v>
      </c>
      <c r="C71" s="44" ph="1"/>
      <c r="D71" s="45" ph="1"/>
      <c r="E71" s="46" ph="1"/>
      <c r="F71" s="44"/>
      <c r="G71" s="45"/>
      <c r="H71" s="46"/>
      <c r="I71" s="11"/>
      <c r="J71" s="11"/>
      <c r="K71" s="19"/>
      <c r="L71" s="19"/>
      <c r="M71" s="19"/>
    </row>
    <row r="72" spans="2:13" ht="22" customHeight="1" x14ac:dyDescent="0.2">
      <c r="B72" s="5">
        <v>35</v>
      </c>
      <c r="C72" s="44" ph="1"/>
      <c r="D72" s="45" ph="1"/>
      <c r="E72" s="46" ph="1"/>
      <c r="F72" s="44"/>
      <c r="G72" s="45"/>
      <c r="H72" s="46"/>
      <c r="I72" s="11"/>
      <c r="J72" s="11"/>
      <c r="K72" s="19"/>
      <c r="L72" s="19"/>
      <c r="M72" s="19"/>
    </row>
    <row r="73" spans="2:13" ht="22" customHeight="1" x14ac:dyDescent="0.2">
      <c r="B73" s="5">
        <v>36</v>
      </c>
      <c r="C73" s="44" ph="1"/>
      <c r="D73" s="45" ph="1"/>
      <c r="E73" s="46" ph="1"/>
      <c r="F73" s="44"/>
      <c r="G73" s="45"/>
      <c r="H73" s="46"/>
      <c r="I73" s="11"/>
      <c r="J73" s="11"/>
      <c r="K73" s="19"/>
      <c r="L73" s="19"/>
      <c r="M73" s="19"/>
    </row>
    <row r="74" spans="2:13" ht="22" customHeight="1" x14ac:dyDescent="0.2">
      <c r="B74" s="5">
        <v>37</v>
      </c>
      <c r="C74" s="43" ph="1"/>
      <c r="D74" s="43" ph="1"/>
      <c r="E74" s="43" ph="1"/>
      <c r="F74" s="44" ph="1"/>
      <c r="G74" s="45" ph="1"/>
      <c r="H74" s="46" ph="1"/>
      <c r="I74" s="11"/>
      <c r="J74" s="11"/>
      <c r="K74" s="19"/>
      <c r="L74" s="19"/>
      <c r="M74" s="19"/>
    </row>
    <row r="75" spans="2:13" ht="22" customHeight="1" x14ac:dyDescent="0.2">
      <c r="B75" s="5">
        <v>38</v>
      </c>
      <c r="C75" s="43" ph="1"/>
      <c r="D75" s="43" ph="1"/>
      <c r="E75" s="43" ph="1"/>
      <c r="F75" s="44"/>
      <c r="G75" s="45"/>
      <c r="H75" s="46"/>
      <c r="I75" s="11"/>
      <c r="J75" s="11"/>
      <c r="K75" s="19"/>
      <c r="L75" s="19"/>
      <c r="M75" s="19"/>
    </row>
    <row r="76" spans="2:13" ht="22" customHeight="1" x14ac:dyDescent="0.2">
      <c r="B76" s="5">
        <v>39</v>
      </c>
      <c r="C76" s="43" ph="1"/>
      <c r="D76" s="43" ph="1"/>
      <c r="E76" s="43" ph="1"/>
      <c r="F76" s="44"/>
      <c r="G76" s="45"/>
      <c r="H76" s="46"/>
      <c r="I76" s="11"/>
      <c r="J76" s="11"/>
      <c r="K76" s="19"/>
      <c r="L76" s="19"/>
      <c r="M76" s="19"/>
    </row>
    <row r="77" spans="2:13" ht="22" customHeight="1" x14ac:dyDescent="0.2">
      <c r="B77" s="5">
        <v>40</v>
      </c>
      <c r="C77" s="43" ph="1"/>
      <c r="D77" s="43" ph="1"/>
      <c r="E77" s="43" ph="1"/>
      <c r="F77" s="44"/>
      <c r="G77" s="45"/>
      <c r="H77" s="46"/>
      <c r="I77" s="11"/>
      <c r="J77" s="11"/>
      <c r="K77" s="19"/>
      <c r="L77" s="19"/>
      <c r="M77" s="19"/>
    </row>
    <row r="78" spans="2:13" ht="22" customHeight="1" x14ac:dyDescent="0.2">
      <c r="B78" s="5">
        <v>41</v>
      </c>
      <c r="C78" s="43" ph="1"/>
      <c r="D78" s="43" ph="1"/>
      <c r="E78" s="43" ph="1"/>
      <c r="F78" s="44"/>
      <c r="G78" s="45"/>
      <c r="H78" s="46"/>
      <c r="I78" s="11"/>
      <c r="J78" s="11"/>
      <c r="K78" s="19"/>
      <c r="L78" s="19"/>
      <c r="M78" s="19"/>
    </row>
    <row r="79" spans="2:13" ht="22" customHeight="1" x14ac:dyDescent="0.2">
      <c r="B79" s="5">
        <v>42</v>
      </c>
      <c r="C79" s="44" ph="1"/>
      <c r="D79" s="45" ph="1"/>
      <c r="E79" s="46" ph="1"/>
      <c r="F79" s="44"/>
      <c r="G79" s="45"/>
      <c r="H79" s="46"/>
      <c r="I79" s="11"/>
      <c r="J79" s="11"/>
      <c r="K79" s="19"/>
      <c r="L79" s="19"/>
      <c r="M79" s="19"/>
    </row>
    <row r="80" spans="2:13" ht="22" customHeight="1" x14ac:dyDescent="0.2">
      <c r="B80" s="5">
        <v>43</v>
      </c>
      <c r="C80" s="44" ph="1"/>
      <c r="D80" s="45"/>
      <c r="E80" s="46"/>
      <c r="F80" s="44"/>
      <c r="G80" s="45"/>
      <c r="H80" s="46"/>
      <c r="I80" s="11"/>
      <c r="J80" s="11"/>
      <c r="K80" s="19"/>
      <c r="L80" s="19"/>
      <c r="M80" s="19"/>
    </row>
    <row r="81" spans="2:18" ht="22" customHeight="1" x14ac:dyDescent="0.2">
      <c r="B81" s="5">
        <v>44</v>
      </c>
      <c r="C81" s="44" ph="1"/>
      <c r="D81" s="45" ph="1"/>
      <c r="E81" s="46" ph="1"/>
      <c r="F81" s="44"/>
      <c r="G81" s="45"/>
      <c r="H81" s="46"/>
      <c r="I81" s="11"/>
      <c r="J81" s="11"/>
      <c r="K81" s="19"/>
      <c r="L81" s="19"/>
      <c r="M81" s="19"/>
    </row>
    <row r="82" spans="2:18" ht="22" customHeight="1" x14ac:dyDescent="0.2">
      <c r="B82" s="5">
        <v>45</v>
      </c>
      <c r="C82" s="44" ph="1"/>
      <c r="D82" s="45" ph="1"/>
      <c r="E82" s="46" ph="1"/>
      <c r="F82" s="44"/>
      <c r="G82" s="45"/>
      <c r="H82" s="46"/>
      <c r="I82" s="11"/>
      <c r="J82" s="11"/>
      <c r="K82" s="19"/>
      <c r="L82" s="19"/>
      <c r="M82" s="19"/>
    </row>
    <row r="83" spans="2:18" ht="22" customHeight="1" x14ac:dyDescent="0.2">
      <c r="B83" s="5">
        <v>46</v>
      </c>
      <c r="C83" s="44" ph="1"/>
      <c r="D83" s="45" ph="1"/>
      <c r="E83" s="46" ph="1"/>
      <c r="F83" s="44"/>
      <c r="G83" s="45"/>
      <c r="H83" s="46"/>
      <c r="I83" s="11"/>
      <c r="J83" s="11"/>
      <c r="K83" s="19"/>
      <c r="L83" s="19"/>
      <c r="M83" s="19"/>
    </row>
    <row r="84" spans="2:18" ht="22" customHeight="1" x14ac:dyDescent="0.2">
      <c r="B84" s="5">
        <v>47</v>
      </c>
      <c r="C84" s="44" ph="1"/>
      <c r="D84" s="45" ph="1"/>
      <c r="E84" s="46" ph="1"/>
      <c r="F84" s="44"/>
      <c r="G84" s="45"/>
      <c r="H84" s="46"/>
      <c r="I84" s="11"/>
      <c r="J84" s="11"/>
      <c r="K84" s="19"/>
      <c r="L84" s="19"/>
      <c r="M84" s="19"/>
    </row>
    <row r="85" spans="2:18" ht="22" customHeight="1" x14ac:dyDescent="0.2">
      <c r="B85" s="5">
        <v>48</v>
      </c>
      <c r="C85" s="44" ph="1"/>
      <c r="D85" s="45" ph="1"/>
      <c r="E85" s="46" ph="1"/>
      <c r="F85" s="44"/>
      <c r="G85" s="45"/>
      <c r="H85" s="46"/>
      <c r="I85" s="11"/>
      <c r="J85" s="11"/>
      <c r="K85" s="19"/>
      <c r="L85" s="19"/>
      <c r="M85" s="19"/>
    </row>
    <row r="86" spans="2:18" ht="14.25" customHeight="1" x14ac:dyDescent="0.2">
      <c r="B86" s="3"/>
      <c r="C86" s="3"/>
      <c r="D86" s="3"/>
      <c r="E86" s="3"/>
      <c r="F86" s="12"/>
      <c r="G86" s="12"/>
      <c r="H86" s="12"/>
      <c r="I86" s="13"/>
    </row>
    <row r="88" spans="2:18" x14ac:dyDescent="0.2">
      <c r="B88" s="2" t="s">
        <v>33</v>
      </c>
      <c r="E88" s="21"/>
      <c r="F88" s="21"/>
      <c r="G88" s="21"/>
      <c r="H88" s="21"/>
      <c r="I88" s="21"/>
      <c r="J88" s="21"/>
      <c r="K88" s="21"/>
      <c r="L88" s="21"/>
      <c r="M88" s="9"/>
      <c r="N88" s="14"/>
      <c r="O88" s="14"/>
      <c r="P88" s="14"/>
      <c r="Q88" s="14"/>
      <c r="R88" s="14"/>
    </row>
    <row r="89" spans="2:18" x14ac:dyDescent="0.2">
      <c r="B89" s="47"/>
      <c r="C89" s="48"/>
      <c r="D89" s="48"/>
      <c r="E89" s="48"/>
      <c r="F89" s="48"/>
      <c r="G89" s="48"/>
      <c r="H89" s="48"/>
      <c r="I89" s="48"/>
      <c r="J89" s="48"/>
      <c r="K89" s="48"/>
      <c r="L89" s="49"/>
      <c r="M89" s="22"/>
      <c r="N89" s="15"/>
      <c r="O89" s="15"/>
      <c r="P89" s="15"/>
      <c r="Q89" s="15"/>
      <c r="R89" s="15"/>
    </row>
    <row r="90" spans="2:18" x14ac:dyDescent="0.2">
      <c r="B90" s="50"/>
      <c r="C90" s="51"/>
      <c r="D90" s="51"/>
      <c r="E90" s="51"/>
      <c r="F90" s="51"/>
      <c r="G90" s="51"/>
      <c r="H90" s="51"/>
      <c r="I90" s="51"/>
      <c r="J90" s="51"/>
      <c r="K90" s="51"/>
      <c r="L90" s="52"/>
      <c r="M90" s="22"/>
      <c r="N90" s="15"/>
      <c r="O90" s="15"/>
      <c r="P90" s="15"/>
      <c r="Q90" s="15"/>
      <c r="R90" s="15"/>
    </row>
    <row r="91" spans="2:18" x14ac:dyDescent="0.2">
      <c r="B91" s="53"/>
      <c r="C91" s="54"/>
      <c r="D91" s="54"/>
      <c r="E91" s="54"/>
      <c r="F91" s="54"/>
      <c r="G91" s="54"/>
      <c r="H91" s="54"/>
      <c r="I91" s="54"/>
      <c r="J91" s="54"/>
      <c r="K91" s="54"/>
      <c r="L91" s="55"/>
      <c r="M91" s="22"/>
      <c r="N91" s="15"/>
      <c r="O91" s="15"/>
      <c r="P91" s="15"/>
      <c r="Q91" s="15"/>
      <c r="R91" s="15"/>
    </row>
    <row r="92" spans="2:18" x14ac:dyDescent="0.2">
      <c r="B92" s="15"/>
      <c r="C92" s="15"/>
      <c r="D92" s="15"/>
      <c r="E92" s="15"/>
      <c r="F92" s="15"/>
      <c r="G92" s="15"/>
      <c r="H92" s="15"/>
      <c r="I92" s="15"/>
      <c r="J92" s="15"/>
      <c r="K92" s="15"/>
      <c r="L92" s="15"/>
      <c r="M92" s="15"/>
      <c r="N92" s="15"/>
      <c r="O92" s="15"/>
      <c r="P92" s="15"/>
      <c r="Q92" s="15"/>
      <c r="R92" s="15"/>
    </row>
    <row r="93" spans="2:18" ht="14" x14ac:dyDescent="0.2">
      <c r="B93" s="66" t="s">
        <v>44</v>
      </c>
      <c r="C93" s="66"/>
      <c r="D93" s="66"/>
      <c r="E93" s="66"/>
      <c r="F93" s="66"/>
      <c r="G93" s="66"/>
      <c r="H93" s="66"/>
      <c r="I93" s="66"/>
      <c r="J93" s="66"/>
      <c r="K93" s="66"/>
      <c r="L93" s="66"/>
      <c r="M93" s="66"/>
    </row>
    <row r="94" spans="2:18" x14ac:dyDescent="0.2">
      <c r="B94" s="3"/>
      <c r="C94" s="3"/>
      <c r="D94" s="3"/>
      <c r="E94" s="3"/>
      <c r="F94" s="3"/>
      <c r="G94" s="3"/>
      <c r="H94" s="3"/>
      <c r="I94" s="3"/>
      <c r="J94" s="3"/>
      <c r="K94" s="3"/>
      <c r="M94" s="3" t="s">
        <v>36</v>
      </c>
    </row>
    <row r="95" spans="2:18" ht="19" x14ac:dyDescent="0.2">
      <c r="B95" s="42" t="s">
        <v>10</v>
      </c>
      <c r="C95" s="42"/>
      <c r="D95" s="42"/>
      <c r="E95" s="42"/>
      <c r="F95" s="42"/>
      <c r="G95" s="42"/>
      <c r="H95" s="42"/>
      <c r="I95" s="42"/>
      <c r="J95" s="42"/>
      <c r="K95" s="42"/>
      <c r="L95" s="42"/>
      <c r="M95" s="42"/>
    </row>
    <row r="97" spans="2:14" x14ac:dyDescent="0.2">
      <c r="B97" s="2" t="s">
        <v>2</v>
      </c>
    </row>
    <row r="98" spans="2:14" ht="18" customHeight="1" x14ac:dyDescent="0.2">
      <c r="B98" s="56" t="s">
        <v>0</v>
      </c>
      <c r="C98" s="56"/>
      <c r="D98" s="56"/>
      <c r="E98" s="57" t="str">
        <f>IF(E53="","",E53)</f>
        <v/>
      </c>
      <c r="F98" s="58"/>
      <c r="G98" s="59"/>
      <c r="I98" s="6" t="s">
        <v>5</v>
      </c>
      <c r="J98" s="73" t="s">
        <v>7</v>
      </c>
      <c r="K98" s="73"/>
      <c r="L98" s="73"/>
      <c r="M98" s="73"/>
    </row>
    <row r="99" spans="2:14" ht="18" customHeight="1" x14ac:dyDescent="0.2">
      <c r="B99" s="63" t="s">
        <v>11</v>
      </c>
      <c r="C99" s="64"/>
      <c r="D99" s="65"/>
      <c r="E99" s="57" t="str">
        <f t="shared" ref="E99:E102" si="0">IF(E54="","",E54)</f>
        <v/>
      </c>
      <c r="F99" s="58"/>
      <c r="G99" s="59"/>
      <c r="I99" s="8" t="s">
        <v>6</v>
      </c>
      <c r="J99" s="73" t="s">
        <v>8</v>
      </c>
      <c r="K99" s="73"/>
      <c r="L99" s="73"/>
      <c r="M99" s="73"/>
    </row>
    <row r="100" spans="2:14" ht="18" customHeight="1" x14ac:dyDescent="0.2">
      <c r="B100" s="56" t="s">
        <v>1</v>
      </c>
      <c r="C100" s="56"/>
      <c r="D100" s="56"/>
      <c r="E100" s="57" t="str">
        <f t="shared" si="0"/>
        <v/>
      </c>
      <c r="F100" s="58"/>
      <c r="G100" s="59"/>
      <c r="I100" s="38"/>
    </row>
    <row r="101" spans="2:14" ht="18" customHeight="1" x14ac:dyDescent="0.2">
      <c r="B101" s="56" t="s">
        <v>3</v>
      </c>
      <c r="C101" s="56"/>
      <c r="D101" s="56"/>
      <c r="E101" s="57" t="str">
        <f t="shared" si="0"/>
        <v/>
      </c>
      <c r="F101" s="58"/>
      <c r="G101" s="59"/>
      <c r="I101" s="60"/>
      <c r="J101" s="67"/>
      <c r="K101" s="67"/>
      <c r="L101" s="67"/>
      <c r="M101" s="67"/>
    </row>
    <row r="102" spans="2:14" ht="18" customHeight="1" x14ac:dyDescent="0.2">
      <c r="B102" s="56" t="s">
        <v>4</v>
      </c>
      <c r="C102" s="56"/>
      <c r="D102" s="56"/>
      <c r="E102" s="57" t="str">
        <f t="shared" si="0"/>
        <v/>
      </c>
      <c r="F102" s="58"/>
      <c r="G102" s="59"/>
      <c r="I102" s="60"/>
      <c r="J102" s="60"/>
      <c r="K102" s="60"/>
      <c r="L102" s="60"/>
      <c r="M102" s="60"/>
    </row>
    <row r="104" spans="2:14" ht="16.5" x14ac:dyDescent="0.2">
      <c r="B104" s="61" t="s">
        <v>14</v>
      </c>
      <c r="C104" s="61"/>
      <c r="D104" s="61"/>
      <c r="E104" s="61"/>
      <c r="F104" s="61"/>
      <c r="G104" s="61"/>
      <c r="H104" s="61"/>
      <c r="I104" s="61"/>
      <c r="J104" s="61"/>
      <c r="K104" s="61"/>
      <c r="L104" s="61"/>
      <c r="M104" s="10"/>
    </row>
    <row r="105" spans="2:14" ht="16.5" x14ac:dyDescent="0.2">
      <c r="B105" s="10"/>
      <c r="C105" s="10"/>
      <c r="D105" s="10"/>
      <c r="E105" s="10"/>
      <c r="F105" s="10"/>
      <c r="G105" s="10"/>
      <c r="H105" s="10"/>
      <c r="I105" s="10"/>
      <c r="J105" s="10"/>
      <c r="K105" s="10"/>
      <c r="L105" s="10"/>
      <c r="M105" s="10"/>
    </row>
    <row r="106" spans="2:14" ht="20.149999999999999" customHeight="1" x14ac:dyDescent="0.2">
      <c r="B106" s="5"/>
      <c r="C106" s="62" t="s">
        <v>12</v>
      </c>
      <c r="D106" s="62"/>
      <c r="E106" s="62"/>
      <c r="F106" s="63" t="s">
        <v>24</v>
      </c>
      <c r="G106" s="64"/>
      <c r="H106" s="65"/>
      <c r="I106" s="17" t="s">
        <v>9</v>
      </c>
      <c r="J106" s="17" t="s">
        <v>35</v>
      </c>
      <c r="K106" s="17" t="s">
        <v>19</v>
      </c>
      <c r="L106" s="17" t="s">
        <v>20</v>
      </c>
      <c r="M106" s="17" t="s">
        <v>22</v>
      </c>
      <c r="N106" s="16" t="s">
        <v>30</v>
      </c>
    </row>
    <row r="107" spans="2:14" ht="22" customHeight="1" x14ac:dyDescent="0.2">
      <c r="B107" s="5">
        <v>49</v>
      </c>
      <c r="C107" s="43" ph="1"/>
      <c r="D107" s="43" ph="1"/>
      <c r="E107" s="43" ph="1"/>
      <c r="F107" s="44" ph="1"/>
      <c r="G107" s="45" ph="1"/>
      <c r="H107" s="46" ph="1"/>
      <c r="I107" s="11"/>
      <c r="J107" s="11"/>
      <c r="K107" s="19"/>
      <c r="L107" s="19"/>
      <c r="M107" s="19"/>
      <c r="N107" s="2" t="s">
        <v>38</v>
      </c>
    </row>
    <row r="108" spans="2:14" ht="22" customHeight="1" x14ac:dyDescent="0.2">
      <c r="B108" s="5">
        <v>50</v>
      </c>
      <c r="C108" s="43" ph="1"/>
      <c r="D108" s="43" ph="1"/>
      <c r="E108" s="43" ph="1"/>
      <c r="F108" s="44" ph="1"/>
      <c r="G108" s="45" ph="1"/>
      <c r="H108" s="46" ph="1"/>
      <c r="I108" s="11"/>
      <c r="J108" s="11"/>
      <c r="K108" s="19"/>
      <c r="L108" s="19"/>
      <c r="M108" s="19"/>
      <c r="N108" s="2" t="s">
        <v>17</v>
      </c>
    </row>
    <row r="109" spans="2:14" ht="22" customHeight="1" x14ac:dyDescent="0.2">
      <c r="B109" s="5">
        <v>51</v>
      </c>
      <c r="C109" s="43" ph="1"/>
      <c r="D109" s="43" ph="1"/>
      <c r="E109" s="43" ph="1"/>
      <c r="F109" s="44" ph="1"/>
      <c r="G109" s="45" ph="1"/>
      <c r="H109" s="46" ph="1"/>
      <c r="I109" s="11"/>
      <c r="J109" s="11"/>
      <c r="K109" s="19"/>
      <c r="L109" s="19"/>
      <c r="M109" s="19"/>
    </row>
    <row r="110" spans="2:14" ht="22" customHeight="1" x14ac:dyDescent="0.2">
      <c r="B110" s="5">
        <v>52</v>
      </c>
      <c r="C110" s="43" ph="1"/>
      <c r="D110" s="43" ph="1"/>
      <c r="E110" s="43" ph="1"/>
      <c r="F110" s="44" ph="1"/>
      <c r="G110" s="45" ph="1"/>
      <c r="H110" s="46" ph="1"/>
      <c r="I110" s="11"/>
      <c r="J110" s="11"/>
      <c r="K110" s="19"/>
      <c r="L110" s="19"/>
      <c r="M110" s="19"/>
    </row>
    <row r="111" spans="2:14" ht="22" customHeight="1" x14ac:dyDescent="0.2">
      <c r="B111" s="5">
        <v>53</v>
      </c>
      <c r="C111" s="43" ph="1"/>
      <c r="D111" s="43" ph="1"/>
      <c r="E111" s="43" ph="1"/>
      <c r="F111" s="44" ph="1"/>
      <c r="G111" s="45" ph="1"/>
      <c r="H111" s="46" ph="1"/>
      <c r="I111" s="11"/>
      <c r="J111" s="11"/>
      <c r="K111" s="19"/>
      <c r="L111" s="19"/>
      <c r="M111" s="19"/>
    </row>
    <row r="112" spans="2:14" ht="22" customHeight="1" x14ac:dyDescent="0.2">
      <c r="B112" s="5">
        <v>54</v>
      </c>
      <c r="C112" s="43" ph="1"/>
      <c r="D112" s="43" ph="1"/>
      <c r="E112" s="43" ph="1"/>
      <c r="F112" s="44" ph="1"/>
      <c r="G112" s="45" ph="1"/>
      <c r="H112" s="46" ph="1"/>
      <c r="I112" s="11"/>
      <c r="J112" s="11"/>
      <c r="K112" s="19"/>
      <c r="L112" s="19"/>
      <c r="M112" s="19"/>
    </row>
    <row r="113" spans="2:13" ht="22" customHeight="1" x14ac:dyDescent="0.2">
      <c r="B113" s="5">
        <v>55</v>
      </c>
      <c r="C113" s="43" ph="1"/>
      <c r="D113" s="43" ph="1"/>
      <c r="E113" s="43" ph="1"/>
      <c r="F113" s="44" ph="1"/>
      <c r="G113" s="45" ph="1"/>
      <c r="H113" s="46" ph="1"/>
      <c r="I113" s="11"/>
      <c r="J113" s="11"/>
      <c r="K113" s="19"/>
      <c r="L113" s="19"/>
      <c r="M113" s="19"/>
    </row>
    <row r="114" spans="2:13" ht="22" customHeight="1" x14ac:dyDescent="0.2">
      <c r="B114" s="5">
        <v>56</v>
      </c>
      <c r="C114" s="43" ph="1"/>
      <c r="D114" s="43" ph="1"/>
      <c r="E114" s="43" ph="1"/>
      <c r="F114" s="44" ph="1"/>
      <c r="G114" s="45" ph="1"/>
      <c r="H114" s="46" ph="1"/>
      <c r="I114" s="11"/>
      <c r="J114" s="11"/>
      <c r="K114" s="19"/>
      <c r="L114" s="19"/>
      <c r="M114" s="19"/>
    </row>
    <row r="115" spans="2:13" ht="22" customHeight="1" x14ac:dyDescent="0.2">
      <c r="B115" s="5">
        <v>57</v>
      </c>
      <c r="C115" s="43" ph="1"/>
      <c r="D115" s="43" ph="1"/>
      <c r="E115" s="43" ph="1"/>
      <c r="F115" s="44" ph="1"/>
      <c r="G115" s="45" ph="1"/>
      <c r="H115" s="46" ph="1"/>
      <c r="I115" s="11"/>
      <c r="J115" s="11"/>
      <c r="K115" s="19"/>
      <c r="L115" s="19"/>
      <c r="M115" s="19"/>
    </row>
    <row r="116" spans="2:13" ht="22" customHeight="1" x14ac:dyDescent="0.2">
      <c r="B116" s="5">
        <v>58</v>
      </c>
      <c r="C116" s="43" ph="1"/>
      <c r="D116" s="43" ph="1"/>
      <c r="E116" s="43" ph="1"/>
      <c r="F116" s="44" ph="1"/>
      <c r="G116" s="45" ph="1"/>
      <c r="H116" s="46" ph="1"/>
      <c r="I116" s="11"/>
      <c r="J116" s="11"/>
      <c r="K116" s="19"/>
      <c r="L116" s="19"/>
      <c r="M116" s="19"/>
    </row>
    <row r="117" spans="2:13" ht="22" customHeight="1" x14ac:dyDescent="0.2">
      <c r="B117" s="5">
        <v>59</v>
      </c>
      <c r="C117" s="43" ph="1"/>
      <c r="D117" s="43" ph="1"/>
      <c r="E117" s="43" ph="1"/>
      <c r="F117" s="44" ph="1"/>
      <c r="G117" s="45" ph="1"/>
      <c r="H117" s="46" ph="1"/>
      <c r="I117" s="11"/>
      <c r="J117" s="11"/>
      <c r="K117" s="19"/>
      <c r="L117" s="19"/>
      <c r="M117" s="19"/>
    </row>
    <row r="118" spans="2:13" ht="22" customHeight="1" x14ac:dyDescent="0.2">
      <c r="B118" s="5">
        <v>60</v>
      </c>
      <c r="C118" s="43" ph="1"/>
      <c r="D118" s="43" ph="1"/>
      <c r="E118" s="43" ph="1"/>
      <c r="F118" s="44" ph="1"/>
      <c r="G118" s="45" ph="1"/>
      <c r="H118" s="46" ph="1"/>
      <c r="I118" s="11"/>
      <c r="J118" s="11"/>
      <c r="K118" s="19"/>
      <c r="L118" s="19"/>
      <c r="M118" s="19"/>
    </row>
    <row r="119" spans="2:13" ht="22" customHeight="1" x14ac:dyDescent="0.2">
      <c r="B119" s="5">
        <v>61</v>
      </c>
      <c r="C119" s="43" ph="1"/>
      <c r="D119" s="43" ph="1"/>
      <c r="E119" s="43" ph="1"/>
      <c r="F119" s="44" ph="1"/>
      <c r="G119" s="45" ph="1"/>
      <c r="H119" s="46" ph="1"/>
      <c r="I119" s="11"/>
      <c r="J119" s="11"/>
      <c r="K119" s="19"/>
      <c r="L119" s="19"/>
      <c r="M119" s="19"/>
    </row>
    <row r="120" spans="2:13" ht="22" customHeight="1" x14ac:dyDescent="0.2">
      <c r="B120" s="5">
        <v>62</v>
      </c>
      <c r="C120" s="43" ph="1"/>
      <c r="D120" s="43" ph="1"/>
      <c r="E120" s="43" ph="1"/>
      <c r="F120" s="44" ph="1"/>
      <c r="G120" s="45" ph="1"/>
      <c r="H120" s="46" ph="1"/>
      <c r="I120" s="11"/>
      <c r="J120" s="11"/>
      <c r="K120" s="19"/>
      <c r="L120" s="19"/>
      <c r="M120" s="19"/>
    </row>
    <row r="121" spans="2:13" ht="22" customHeight="1" x14ac:dyDescent="0.2">
      <c r="B121" s="5">
        <v>63</v>
      </c>
      <c r="C121" s="43" ph="1"/>
      <c r="D121" s="43" ph="1"/>
      <c r="E121" s="43" ph="1"/>
      <c r="F121" s="44" ph="1"/>
      <c r="G121" s="45" ph="1"/>
      <c r="H121" s="46" ph="1"/>
      <c r="I121" s="11"/>
      <c r="J121" s="11"/>
      <c r="K121" s="19"/>
      <c r="L121" s="19"/>
      <c r="M121" s="19"/>
    </row>
    <row r="122" spans="2:13" ht="22" customHeight="1" x14ac:dyDescent="0.2">
      <c r="B122" s="5">
        <v>64</v>
      </c>
      <c r="C122" s="43" ph="1"/>
      <c r="D122" s="43" ph="1"/>
      <c r="E122" s="43" ph="1"/>
      <c r="F122" s="44" ph="1"/>
      <c r="G122" s="45" ph="1"/>
      <c r="H122" s="46" ph="1"/>
      <c r="I122" s="11"/>
      <c r="J122" s="11"/>
      <c r="K122" s="19"/>
      <c r="L122" s="19"/>
      <c r="M122" s="19"/>
    </row>
    <row r="123" spans="2:13" ht="22" customHeight="1" x14ac:dyDescent="0.2">
      <c r="B123" s="5">
        <v>65</v>
      </c>
      <c r="C123" s="43" ph="1"/>
      <c r="D123" s="43" ph="1"/>
      <c r="E123" s="43" ph="1"/>
      <c r="F123" s="44" ph="1"/>
      <c r="G123" s="45" ph="1"/>
      <c r="H123" s="46" ph="1"/>
      <c r="I123" s="11"/>
      <c r="J123" s="11"/>
      <c r="K123" s="19"/>
      <c r="L123" s="19"/>
      <c r="M123" s="19"/>
    </row>
    <row r="124" spans="2:13" ht="22" customHeight="1" x14ac:dyDescent="0.2">
      <c r="B124" s="5">
        <v>66</v>
      </c>
      <c r="C124" s="43" ph="1"/>
      <c r="D124" s="43" ph="1"/>
      <c r="E124" s="43" ph="1"/>
      <c r="F124" s="44" ph="1"/>
      <c r="G124" s="45" ph="1"/>
      <c r="H124" s="46" ph="1"/>
      <c r="I124" s="11"/>
      <c r="J124" s="11"/>
      <c r="K124" s="19"/>
      <c r="L124" s="19"/>
      <c r="M124" s="19"/>
    </row>
    <row r="125" spans="2:13" ht="22" customHeight="1" x14ac:dyDescent="0.2">
      <c r="B125" s="5">
        <v>67</v>
      </c>
      <c r="C125" s="43" ph="1"/>
      <c r="D125" s="43" ph="1"/>
      <c r="E125" s="43" ph="1"/>
      <c r="F125" s="44" ph="1"/>
      <c r="G125" s="45" ph="1"/>
      <c r="H125" s="46" ph="1"/>
      <c r="I125" s="11"/>
      <c r="J125" s="11"/>
      <c r="K125" s="19"/>
      <c r="L125" s="19"/>
      <c r="M125" s="19"/>
    </row>
    <row r="126" spans="2:13" ht="22" customHeight="1" x14ac:dyDescent="0.2">
      <c r="B126" s="5">
        <v>68</v>
      </c>
      <c r="C126" s="43" ph="1"/>
      <c r="D126" s="43" ph="1"/>
      <c r="E126" s="43" ph="1"/>
      <c r="F126" s="44" ph="1"/>
      <c r="G126" s="45" ph="1"/>
      <c r="H126" s="46" ph="1"/>
      <c r="I126" s="11"/>
      <c r="J126" s="11"/>
      <c r="K126" s="19"/>
      <c r="L126" s="19"/>
      <c r="M126" s="19"/>
    </row>
    <row r="127" spans="2:13" ht="22" customHeight="1" x14ac:dyDescent="0.2">
      <c r="B127" s="5">
        <v>69</v>
      </c>
      <c r="C127" s="43" ph="1"/>
      <c r="D127" s="43" ph="1"/>
      <c r="E127" s="43" ph="1"/>
      <c r="F127" s="44" ph="1"/>
      <c r="G127" s="45" ph="1"/>
      <c r="H127" s="46" ph="1"/>
      <c r="I127" s="11"/>
      <c r="J127" s="11"/>
      <c r="K127" s="19"/>
      <c r="L127" s="19"/>
      <c r="M127" s="19"/>
    </row>
    <row r="128" spans="2:13" ht="22" customHeight="1" x14ac:dyDescent="0.2">
      <c r="B128" s="5">
        <v>70</v>
      </c>
      <c r="C128" s="43" ph="1"/>
      <c r="D128" s="43" ph="1"/>
      <c r="E128" s="43" ph="1"/>
      <c r="F128" s="44" ph="1"/>
      <c r="G128" s="45" ph="1"/>
      <c r="H128" s="46" ph="1"/>
      <c r="I128" s="11"/>
      <c r="J128" s="11"/>
      <c r="K128" s="19"/>
      <c r="L128" s="19"/>
      <c r="M128" s="19"/>
    </row>
    <row r="129" spans="2:13" ht="22" customHeight="1" x14ac:dyDescent="0.2">
      <c r="B129" s="5">
        <v>71</v>
      </c>
      <c r="C129" s="43" ph="1"/>
      <c r="D129" s="43" ph="1"/>
      <c r="E129" s="43" ph="1"/>
      <c r="F129" s="44" ph="1"/>
      <c r="G129" s="45" ph="1"/>
      <c r="H129" s="46" ph="1"/>
      <c r="I129" s="11"/>
      <c r="J129" s="11"/>
      <c r="K129" s="19"/>
      <c r="L129" s="19"/>
      <c r="M129" s="19"/>
    </row>
    <row r="130" spans="2:13" ht="22" customHeight="1" x14ac:dyDescent="0.2">
      <c r="B130" s="5">
        <v>72</v>
      </c>
      <c r="C130" s="43" ph="1"/>
      <c r="D130" s="43" ph="1"/>
      <c r="E130" s="43" ph="1"/>
      <c r="F130" s="44" ph="1"/>
      <c r="G130" s="45" ph="1"/>
      <c r="H130" s="46" ph="1"/>
      <c r="I130" s="11"/>
      <c r="J130" s="11"/>
      <c r="K130" s="19"/>
      <c r="L130" s="19"/>
      <c r="M130" s="19"/>
    </row>
    <row r="131" spans="2:13" x14ac:dyDescent="0.2">
      <c r="B131" s="3"/>
      <c r="C131" s="3"/>
      <c r="D131" s="3"/>
      <c r="E131" s="3"/>
      <c r="F131" s="12"/>
      <c r="G131" s="12"/>
      <c r="H131" s="12"/>
      <c r="I131" s="13"/>
    </row>
    <row r="133" spans="2:13" x14ac:dyDescent="0.2">
      <c r="B133" s="2" t="s">
        <v>33</v>
      </c>
      <c r="E133" s="21"/>
      <c r="F133" s="21"/>
      <c r="G133" s="21"/>
      <c r="H133" s="21"/>
      <c r="I133" s="21"/>
      <c r="J133" s="21"/>
      <c r="K133" s="21"/>
      <c r="L133" s="21"/>
      <c r="M133" s="9"/>
    </row>
    <row r="134" spans="2:13" x14ac:dyDescent="0.2">
      <c r="B134" s="47"/>
      <c r="C134" s="48"/>
      <c r="D134" s="48"/>
      <c r="E134" s="48"/>
      <c r="F134" s="48"/>
      <c r="G134" s="48"/>
      <c r="H134" s="48"/>
      <c r="I134" s="48"/>
      <c r="J134" s="48"/>
      <c r="K134" s="48"/>
      <c r="L134" s="49"/>
      <c r="M134" s="22"/>
    </row>
    <row r="135" spans="2:13" x14ac:dyDescent="0.2">
      <c r="B135" s="50"/>
      <c r="C135" s="51"/>
      <c r="D135" s="51"/>
      <c r="E135" s="51"/>
      <c r="F135" s="51"/>
      <c r="G135" s="51"/>
      <c r="H135" s="51"/>
      <c r="I135" s="51"/>
      <c r="J135" s="51"/>
      <c r="K135" s="51"/>
      <c r="L135" s="52"/>
      <c r="M135" s="22"/>
    </row>
    <row r="136" spans="2:13" x14ac:dyDescent="0.2">
      <c r="B136" s="53"/>
      <c r="C136" s="54"/>
      <c r="D136" s="54"/>
      <c r="E136" s="54"/>
      <c r="F136" s="54"/>
      <c r="G136" s="54"/>
      <c r="H136" s="54"/>
      <c r="I136" s="54"/>
      <c r="J136" s="54"/>
      <c r="K136" s="54"/>
      <c r="L136" s="55"/>
      <c r="M136" s="22"/>
    </row>
    <row r="137" spans="2:13" x14ac:dyDescent="0.2">
      <c r="B137" s="15"/>
      <c r="C137" s="15"/>
      <c r="D137" s="15"/>
      <c r="E137" s="15"/>
      <c r="F137" s="15"/>
      <c r="G137" s="15"/>
      <c r="H137" s="15"/>
      <c r="I137" s="15"/>
      <c r="J137" s="15"/>
      <c r="K137" s="15"/>
      <c r="L137" s="15"/>
      <c r="M137" s="15"/>
    </row>
    <row r="154" spans="3:5" ht="19.5" x14ac:dyDescent="0.2">
      <c r="C154" s="2" ph="1"/>
      <c r="D154" s="2" ph="1"/>
      <c r="E154" s="2" ph="1"/>
    </row>
    <row r="155" spans="3:5" ht="19.5" x14ac:dyDescent="0.2">
      <c r="C155" s="2" ph="1"/>
      <c r="D155" s="2" ph="1"/>
      <c r="E155" s="2" ph="1"/>
    </row>
    <row r="156" spans="3:5" ht="19.5" x14ac:dyDescent="0.2">
      <c r="C156" s="2" ph="1"/>
      <c r="D156" s="2" ph="1"/>
      <c r="E156" s="2" ph="1"/>
    </row>
    <row r="157" spans="3:5" ht="19.5" x14ac:dyDescent="0.2">
      <c r="C157" s="2" ph="1"/>
      <c r="D157" s="2" ph="1"/>
      <c r="E157" s="2" ph="1"/>
    </row>
    <row r="158" spans="3:5" ht="19.5" x14ac:dyDescent="0.2">
      <c r="C158" s="2" ph="1"/>
      <c r="D158" s="2" ph="1"/>
      <c r="E158" s="2" ph="1"/>
    </row>
    <row r="159" spans="3:5" ht="19.5" x14ac:dyDescent="0.2">
      <c r="C159" s="2" ph="1"/>
      <c r="D159" s="2" ph="1"/>
      <c r="E159" s="2" ph="1"/>
    </row>
    <row r="160" spans="3:5" ht="19.5" x14ac:dyDescent="0.2">
      <c r="C160" s="2" ph="1"/>
      <c r="D160" s="2" ph="1"/>
      <c r="E160" s="2" ph="1"/>
    </row>
    <row r="161" spans="3:5" ht="19.5" x14ac:dyDescent="0.2">
      <c r="C161" s="2" ph="1"/>
      <c r="D161" s="2" ph="1"/>
      <c r="E161" s="2" ph="1"/>
    </row>
    <row r="162" spans="3:5" ht="19.5" x14ac:dyDescent="0.2">
      <c r="C162" s="2" ph="1"/>
      <c r="D162" s="2" ph="1"/>
      <c r="E162" s="2" ph="1"/>
    </row>
    <row r="163" spans="3:5" ht="19.5" x14ac:dyDescent="0.2">
      <c r="C163" s="2" ph="1"/>
      <c r="D163" s="2" ph="1"/>
      <c r="E163" s="2" ph="1"/>
    </row>
    <row r="164" spans="3:5" ht="19.5" x14ac:dyDescent="0.2">
      <c r="C164" s="2" ph="1"/>
      <c r="D164" s="2" ph="1"/>
      <c r="E164" s="2" ph="1"/>
    </row>
    <row r="165" spans="3:5" ht="19.5" x14ac:dyDescent="0.2">
      <c r="C165" s="2" ph="1"/>
      <c r="D165" s="2" ph="1"/>
      <c r="E165" s="2" ph="1"/>
    </row>
    <row r="166" spans="3:5" ht="19.5" x14ac:dyDescent="0.2">
      <c r="C166" s="2" ph="1"/>
      <c r="D166" s="2" ph="1"/>
      <c r="E166" s="2" ph="1"/>
    </row>
    <row r="167" spans="3:5" ht="19.5" x14ac:dyDescent="0.2">
      <c r="C167" s="2" ph="1"/>
      <c r="D167" s="2" ph="1"/>
      <c r="E167" s="2" ph="1"/>
    </row>
    <row r="168" spans="3:5" ht="19.5" x14ac:dyDescent="0.2">
      <c r="C168" s="2" ph="1"/>
      <c r="D168" s="2" ph="1"/>
      <c r="E168" s="2" ph="1"/>
    </row>
    <row r="169" spans="3:5" ht="19.5" x14ac:dyDescent="0.2">
      <c r="C169" s="2" ph="1"/>
      <c r="D169" s="2" ph="1"/>
      <c r="E169" s="2" ph="1"/>
    </row>
    <row r="170" spans="3:5" ht="19.5" x14ac:dyDescent="0.2">
      <c r="C170" s="2" ph="1"/>
      <c r="D170" s="2" ph="1"/>
      <c r="E170" s="2" ph="1"/>
    </row>
    <row r="171" spans="3:5" ht="19.5" x14ac:dyDescent="0.2">
      <c r="C171" s="2" ph="1"/>
      <c r="D171" s="2" ph="1"/>
      <c r="E171" s="2" ph="1"/>
    </row>
    <row r="172" spans="3:5" ht="19.5" x14ac:dyDescent="0.2">
      <c r="C172" s="2" ph="1"/>
      <c r="D172" s="2" ph="1"/>
      <c r="E172" s="2" ph="1"/>
    </row>
    <row r="173" spans="3:5" ht="19.5" x14ac:dyDescent="0.2">
      <c r="C173" s="2" ph="1"/>
      <c r="D173" s="2" ph="1"/>
      <c r="E173" s="2" ph="1"/>
    </row>
    <row r="174" spans="3:5" ht="19.5" x14ac:dyDescent="0.2">
      <c r="C174" s="2" ph="1"/>
      <c r="D174" s="2" ph="1"/>
      <c r="E174" s="2" ph="1"/>
    </row>
    <row r="175" spans="3:5" ht="19.5" x14ac:dyDescent="0.2">
      <c r="C175" s="2" ph="1"/>
      <c r="D175" s="2" ph="1"/>
      <c r="E175" s="2" ph="1"/>
    </row>
    <row r="176" spans="3:5" ht="19.5" x14ac:dyDescent="0.2">
      <c r="C176" s="2" ph="1"/>
      <c r="D176" s="2" ph="1"/>
      <c r="E176" s="2" ph="1"/>
    </row>
    <row r="177" spans="3:5" ht="19.5" x14ac:dyDescent="0.2">
      <c r="C177" s="2" ph="1"/>
      <c r="D177" s="2" ph="1"/>
      <c r="E177" s="2" ph="1"/>
    </row>
    <row r="178" spans="3:5" ht="19.5" x14ac:dyDescent="0.2">
      <c r="C178" s="2" ph="1"/>
      <c r="D178" s="2" ph="1"/>
      <c r="E178" s="2" ph="1"/>
    </row>
    <row r="179" spans="3:5" ht="19.5" x14ac:dyDescent="0.2">
      <c r="C179" s="2" ph="1"/>
      <c r="D179" s="2" ph="1"/>
      <c r="E179" s="2" ph="1"/>
    </row>
    <row r="180" spans="3:5" ht="19.5" x14ac:dyDescent="0.2">
      <c r="C180" s="2" ph="1"/>
      <c r="D180" s="2" ph="1"/>
      <c r="E180" s="2" ph="1"/>
    </row>
  </sheetData>
  <mergeCells count="210">
    <mergeCell ref="J7:M7"/>
    <mergeCell ref="J8:M8"/>
    <mergeCell ref="A13:M13"/>
    <mergeCell ref="O9:R9"/>
    <mergeCell ref="O10:R10"/>
    <mergeCell ref="J53:M53"/>
    <mergeCell ref="J54:M54"/>
    <mergeCell ref="J98:M98"/>
    <mergeCell ref="J99:M99"/>
    <mergeCell ref="N41:Q43"/>
    <mergeCell ref="I10:M10"/>
    <mergeCell ref="I11:M11"/>
    <mergeCell ref="I56:M56"/>
    <mergeCell ref="I57:M57"/>
    <mergeCell ref="E41:G41"/>
    <mergeCell ref="F72:H72"/>
    <mergeCell ref="C73:E73"/>
    <mergeCell ref="F73:H73"/>
    <mergeCell ref="C63:E63"/>
    <mergeCell ref="F63:H63"/>
    <mergeCell ref="C69:E69"/>
    <mergeCell ref="F69:H69"/>
    <mergeCell ref="C66:E66"/>
    <mergeCell ref="F66:H66"/>
    <mergeCell ref="B2:M2"/>
    <mergeCell ref="B10:D10"/>
    <mergeCell ref="B11:D11"/>
    <mergeCell ref="F25:H25"/>
    <mergeCell ref="F21:H21"/>
    <mergeCell ref="F17:H17"/>
    <mergeCell ref="F20:H20"/>
    <mergeCell ref="F19:H19"/>
    <mergeCell ref="E11:G11"/>
    <mergeCell ref="E8:G8"/>
    <mergeCell ref="B7:D7"/>
    <mergeCell ref="B8:D8"/>
    <mergeCell ref="E7:G7"/>
    <mergeCell ref="E10:G10"/>
    <mergeCell ref="C25:E25"/>
    <mergeCell ref="F23:H23"/>
    <mergeCell ref="F24:H24"/>
    <mergeCell ref="C19:E19"/>
    <mergeCell ref="C20:E20"/>
    <mergeCell ref="F15:H15"/>
    <mergeCell ref="C18:E18"/>
    <mergeCell ref="C21:E21"/>
    <mergeCell ref="C22:E22"/>
    <mergeCell ref="C23:E23"/>
    <mergeCell ref="B89:L91"/>
    <mergeCell ref="C84:E84"/>
    <mergeCell ref="F84:H84"/>
    <mergeCell ref="C85:E85"/>
    <mergeCell ref="F85:H85"/>
    <mergeCell ref="C82:E82"/>
    <mergeCell ref="C83:E83"/>
    <mergeCell ref="F83:H83"/>
    <mergeCell ref="F74:H74"/>
    <mergeCell ref="F82:H82"/>
    <mergeCell ref="C76:E76"/>
    <mergeCell ref="F76:H76"/>
    <mergeCell ref="C77:E77"/>
    <mergeCell ref="C62:E62"/>
    <mergeCell ref="F62:H62"/>
    <mergeCell ref="C67:E67"/>
    <mergeCell ref="F67:H67"/>
    <mergeCell ref="C64:E64"/>
    <mergeCell ref="F64:H64"/>
    <mergeCell ref="C65:E65"/>
    <mergeCell ref="F65:H65"/>
    <mergeCell ref="C68:E68"/>
    <mergeCell ref="F68:H68"/>
    <mergeCell ref="B59:L59"/>
    <mergeCell ref="C61:E61"/>
    <mergeCell ref="F61:H61"/>
    <mergeCell ref="B45:L47"/>
    <mergeCell ref="C81:E81"/>
    <mergeCell ref="I41:K41"/>
    <mergeCell ref="I42:K42"/>
    <mergeCell ref="F81:H81"/>
    <mergeCell ref="C78:E78"/>
    <mergeCell ref="F78:H78"/>
    <mergeCell ref="C79:E79"/>
    <mergeCell ref="F79:H79"/>
    <mergeCell ref="C75:E75"/>
    <mergeCell ref="F75:H75"/>
    <mergeCell ref="F77:H77"/>
    <mergeCell ref="C80:E80"/>
    <mergeCell ref="F80:H80"/>
    <mergeCell ref="C74:E74"/>
    <mergeCell ref="C70:E70"/>
    <mergeCell ref="F70:H70"/>
    <mergeCell ref="C71:E71"/>
    <mergeCell ref="F71:H71"/>
    <mergeCell ref="C72:E72"/>
    <mergeCell ref="B54:D54"/>
    <mergeCell ref="B55:D55"/>
    <mergeCell ref="E55:G55"/>
    <mergeCell ref="B56:D56"/>
    <mergeCell ref="E56:G56"/>
    <mergeCell ref="B57:D57"/>
    <mergeCell ref="E57:G57"/>
    <mergeCell ref="E54:G54"/>
    <mergeCell ref="C35:E35"/>
    <mergeCell ref="B50:M50"/>
    <mergeCell ref="F36:H36"/>
    <mergeCell ref="F39:H39"/>
    <mergeCell ref="F38:H38"/>
    <mergeCell ref="B53:D53"/>
    <mergeCell ref="E53:G53"/>
    <mergeCell ref="B48:M48"/>
    <mergeCell ref="C39:E39"/>
    <mergeCell ref="C38:E38"/>
    <mergeCell ref="C36:E36"/>
    <mergeCell ref="C37:E37"/>
    <mergeCell ref="F37:H37"/>
    <mergeCell ref="F35:H35"/>
    <mergeCell ref="B9:D9"/>
    <mergeCell ref="E9:G9"/>
    <mergeCell ref="C15:E15"/>
    <mergeCell ref="C16:E16"/>
    <mergeCell ref="C17:E17"/>
    <mergeCell ref="F18:H18"/>
    <mergeCell ref="F16:H16"/>
    <mergeCell ref="C31:E31"/>
    <mergeCell ref="C30:E30"/>
    <mergeCell ref="C34:E34"/>
    <mergeCell ref="C28:E28"/>
    <mergeCell ref="F31:H31"/>
    <mergeCell ref="F26:H26"/>
    <mergeCell ref="F27:H27"/>
    <mergeCell ref="C29:E29"/>
    <mergeCell ref="F22:H22"/>
    <mergeCell ref="F30:H30"/>
    <mergeCell ref="F28:H28"/>
    <mergeCell ref="C24:E24"/>
    <mergeCell ref="F33:H33"/>
    <mergeCell ref="C33:E33"/>
    <mergeCell ref="F34:H34"/>
    <mergeCell ref="C26:E26"/>
    <mergeCell ref="C27:E27"/>
    <mergeCell ref="C32:E32"/>
    <mergeCell ref="F32:H32"/>
    <mergeCell ref="F29:H29"/>
    <mergeCell ref="B93:M93"/>
    <mergeCell ref="B98:D98"/>
    <mergeCell ref="E98:G98"/>
    <mergeCell ref="B99:D99"/>
    <mergeCell ref="E99:G99"/>
    <mergeCell ref="B100:D100"/>
    <mergeCell ref="E100:G100"/>
    <mergeCell ref="B101:D101"/>
    <mergeCell ref="E101:G101"/>
    <mergeCell ref="I101:M101"/>
    <mergeCell ref="B102:D102"/>
    <mergeCell ref="E102:G102"/>
    <mergeCell ref="I102:M102"/>
    <mergeCell ref="B104:L104"/>
    <mergeCell ref="C106:E106"/>
    <mergeCell ref="F106:H106"/>
    <mergeCell ref="F114:H114"/>
    <mergeCell ref="C115:E115"/>
    <mergeCell ref="F115:H115"/>
    <mergeCell ref="F116:H116"/>
    <mergeCell ref="C107:E107"/>
    <mergeCell ref="F107:H107"/>
    <mergeCell ref="C108:E108"/>
    <mergeCell ref="F108:H108"/>
    <mergeCell ref="C109:E109"/>
    <mergeCell ref="F109:H109"/>
    <mergeCell ref="C110:E110"/>
    <mergeCell ref="F110:H110"/>
    <mergeCell ref="C111:E111"/>
    <mergeCell ref="F111:H111"/>
    <mergeCell ref="C130:E130"/>
    <mergeCell ref="F130:H130"/>
    <mergeCell ref="B134:L136"/>
    <mergeCell ref="C122:E122"/>
    <mergeCell ref="F122:H122"/>
    <mergeCell ref="C123:E123"/>
    <mergeCell ref="F123:H123"/>
    <mergeCell ref="C124:E124"/>
    <mergeCell ref="F124:H124"/>
    <mergeCell ref="C125:E125"/>
    <mergeCell ref="F125:H125"/>
    <mergeCell ref="C126:E126"/>
    <mergeCell ref="F126:H126"/>
    <mergeCell ref="B4:M4"/>
    <mergeCell ref="B95:M95"/>
    <mergeCell ref="C127:E127"/>
    <mergeCell ref="F127:H127"/>
    <mergeCell ref="C128:E128"/>
    <mergeCell ref="F128:H128"/>
    <mergeCell ref="C129:E129"/>
    <mergeCell ref="F129:H129"/>
    <mergeCell ref="C117:E117"/>
    <mergeCell ref="F117:H117"/>
    <mergeCell ref="C118:E118"/>
    <mergeCell ref="F118:H118"/>
    <mergeCell ref="C119:E119"/>
    <mergeCell ref="F119:H119"/>
    <mergeCell ref="C120:E120"/>
    <mergeCell ref="F120:H120"/>
    <mergeCell ref="C121:E121"/>
    <mergeCell ref="F121:H121"/>
    <mergeCell ref="C112:E112"/>
    <mergeCell ref="F112:H112"/>
    <mergeCell ref="C113:E113"/>
    <mergeCell ref="F113:H113"/>
    <mergeCell ref="C114:E114"/>
    <mergeCell ref="C116:E116"/>
  </mergeCells>
  <phoneticPr fontId="1" type="Hiragana" alignment="center"/>
  <dataValidations count="7">
    <dataValidation type="list" allowBlank="1" showInputMessage="1" showErrorMessage="1" sqref="I62:I85 I16:I39 I107:I130" xr:uid="{00000000-0002-0000-0000-000000000000}">
      <formula1>"1,2,3"</formula1>
    </dataValidation>
    <dataValidation type="list" allowBlank="1" showInputMessage="1" showErrorMessage="1" sqref="K62:K85 K16:K39 K107:K130" xr:uid="{00000000-0002-0000-0000-000001000000}">
      <formula1>"縦作品,横作品"</formula1>
    </dataValidation>
    <dataValidation type="list" allowBlank="1" showInputMessage="1" showErrorMessage="1" sqref="L62:L85 L16:L39 L107:L130" xr:uid="{00000000-0002-0000-0000-000002000000}">
      <formula1>"ﾃﾞｼﾞﾀﾙ,銀塩"</formula1>
    </dataValidation>
    <dataValidation type="list" allowBlank="1" showInputMessage="1" showErrorMessage="1" sqref="M107:M130 M62:M85 M16:M39" xr:uid="{00000000-0002-0000-0000-000003000000}">
      <formula1>"カラー,モノクロ,ｶﾗｰﾓﾉｸﾛ混合"</formula1>
    </dataValidation>
    <dataValidation type="list" allowBlank="1" showInputMessage="1" showErrorMessage="1" sqref="L41:L42" xr:uid="{00000000-0002-0000-0000-000004000000}">
      <formula1>"○"</formula1>
    </dataValidation>
    <dataValidation type="list" allowBlank="1" showInputMessage="1" showErrorMessage="1" sqref="J16:J39 J62:J85 J107:J130" xr:uid="{00000000-0002-0000-0000-000005000000}">
      <formula1>"四切,W四切,半切,半切ﾉｰﾄﾘ,A3,A3ﾉﾋﾞ,全紙"</formula1>
    </dataValidation>
    <dataValidation type="list" allowBlank="1" showInputMessage="1" showErrorMessage="1" sqref="I131:K131 I86:K86" xr:uid="{00000000-0002-0000-0000-000006000000}">
      <formula1>"フィルム,デジタル,両方,借用,"</formula1>
    </dataValidation>
  </dataValidations>
  <pageMargins left="0.6692913385826772" right="0.39370078740157483" top="0.62992125984251968" bottom="0.39370078740157483" header="0.51181102362204722" footer="0.51181102362204722"/>
  <pageSetup paperSize="9" scale="93" orientation="portrait" horizontalDpi="4294967293" r:id="rId1"/>
  <headerFooter alignWithMargins="0"/>
  <rowBreaks count="2" manualBreakCount="2">
    <brk id="47" max="12" man="1"/>
    <brk id="9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16"/>
  <sheetViews>
    <sheetView showZeros="0" topLeftCell="A61" zoomScaleNormal="100" zoomScaleSheetLayoutView="55" workbookViewId="0">
      <selection activeCell="D2" sqref="D2"/>
    </sheetView>
  </sheetViews>
  <sheetFormatPr defaultRowHeight="13" x14ac:dyDescent="0.2"/>
  <cols>
    <col min="1" max="1" width="1.90625" customWidth="1"/>
    <col min="2" max="2" width="2.90625" style="18" customWidth="1"/>
    <col min="3" max="3" width="14.7265625" customWidth="1"/>
    <col min="4" max="4" width="31.26953125" style="18" customWidth="1"/>
    <col min="5" max="5" width="5.26953125" customWidth="1"/>
    <col min="6" max="6" width="2.90625" style="18" customWidth="1"/>
    <col min="7" max="7" width="14.7265625" customWidth="1"/>
    <col min="8" max="8" width="31.26953125" style="18" customWidth="1"/>
  </cols>
  <sheetData>
    <row r="2" spans="2:9" ht="33.75" customHeight="1" x14ac:dyDescent="0.15">
      <c r="C2" t="s">
        <v>15</v>
      </c>
      <c r="D2" s="27" t="s">
        <v>42</v>
      </c>
      <c r="G2" t="s">
        <v>15</v>
      </c>
      <c r="H2" s="27" t="s">
        <v>41</v>
      </c>
      <c r="I2" s="23" t="s">
        <v>23</v>
      </c>
    </row>
    <row r="3" spans="2:9" ht="33.75" customHeight="1" x14ac:dyDescent="0.2">
      <c r="B3" s="18">
        <v>1</v>
      </c>
      <c r="C3" s="20" t="s">
        <v>28</v>
      </c>
      <c r="D3" s="39" t="str">
        <f>IF(出品申込書!$C$16="","",VLOOKUP(B3,出品申込書!$B$2:$M$137,2,FALSE))</f>
        <v/>
      </c>
      <c r="F3" s="18">
        <v>6</v>
      </c>
      <c r="G3" s="20" t="s">
        <v>28</v>
      </c>
      <c r="H3" s="39" t="str">
        <f>IF(出品申込書!$C$16="","",VLOOKUP(F3,出品申込書!$B$2:$M$137,2,FALSE))</f>
        <v/>
      </c>
    </row>
    <row r="4" spans="2:9" ht="33.75" customHeight="1" x14ac:dyDescent="0.2">
      <c r="C4" s="20" t="s">
        <v>0</v>
      </c>
      <c r="D4" s="40" t="str">
        <f>IF(出品申込書!$C$16="","",出品申込書!$E$7)</f>
        <v/>
      </c>
      <c r="G4" s="20" t="s">
        <v>0</v>
      </c>
      <c r="H4" s="40" t="str">
        <f>IF(出品申込書!$C$16="","",出品申込書!$E$7)</f>
        <v/>
      </c>
    </row>
    <row r="5" spans="2:9" ht="33.75" customHeight="1" x14ac:dyDescent="0.2">
      <c r="C5" s="20" t="s">
        <v>40</v>
      </c>
      <c r="D5" s="40" t="str">
        <f>IF(出品申込書!$C$16="","",VLOOKUP(B3,出品申込書!$B$2:$M$137,5,FALSE)&amp;"  　　"&amp;VLOOKUP(B3,出品申込書!$B$2:$M$137,8,FALSE)&amp;"年")</f>
        <v/>
      </c>
      <c r="G5" s="20" t="s">
        <v>40</v>
      </c>
      <c r="H5" s="40" t="str">
        <f>IF(出品申込書!$C$16="","",VLOOKUP(F3,出品申込書!$B$2:$M$137,5,FALSE)&amp;"  　　"&amp;VLOOKUP(F3,出品申込書!$B$2:$M$137,8,FALSE)&amp;"年")</f>
        <v/>
      </c>
    </row>
    <row r="6" spans="2:9" ht="33.75" customHeight="1" x14ac:dyDescent="0.2">
      <c r="C6" s="20" t="s">
        <v>21</v>
      </c>
      <c r="D6" s="41" t="str">
        <f>IF(出品申込書!$C$16="","",VLOOKUP(B3,出品申込書!$B$2:$M$137,11,FALSE))</f>
        <v/>
      </c>
      <c r="G6" s="20" t="s">
        <v>21</v>
      </c>
      <c r="H6" s="41" t="str">
        <f>IF(出品申込書!$C$16="","",VLOOKUP(F3,出品申込書!$B$2:$M$137,11,FALSE))</f>
        <v/>
      </c>
    </row>
    <row r="7" spans="2:9" ht="33.75" customHeight="1" x14ac:dyDescent="0.2"/>
    <row r="8" spans="2:9" ht="33.75" customHeight="1" x14ac:dyDescent="0.15">
      <c r="C8" t="s">
        <v>15</v>
      </c>
      <c r="D8" s="27" t="s">
        <v>42</v>
      </c>
      <c r="G8" t="s">
        <v>15</v>
      </c>
      <c r="H8" s="27" t="s">
        <v>42</v>
      </c>
      <c r="I8" s="23" t="s">
        <v>23</v>
      </c>
    </row>
    <row r="9" spans="2:9" ht="33.75" customHeight="1" x14ac:dyDescent="0.2">
      <c r="B9" s="18">
        <v>2</v>
      </c>
      <c r="C9" s="20" t="s">
        <v>28</v>
      </c>
      <c r="D9" s="39" t="str">
        <f>IF(出品申込書!$C$16="","",VLOOKUP(B9,出品申込書!$B$2:$M$137,2,FALSE))</f>
        <v/>
      </c>
      <c r="F9" s="18">
        <v>7</v>
      </c>
      <c r="G9" s="20" t="s">
        <v>28</v>
      </c>
      <c r="H9" s="39" t="str">
        <f>IF(出品申込書!$C$16="","",VLOOKUP(F9,出品申込書!$B$2:$M$137,2,FALSE))</f>
        <v/>
      </c>
    </row>
    <row r="10" spans="2:9" ht="33.75" customHeight="1" x14ac:dyDescent="0.2">
      <c r="C10" s="20" t="s">
        <v>0</v>
      </c>
      <c r="D10" s="40" t="str">
        <f>IF(出品申込書!$C$16="","",出品申込書!$E$7)</f>
        <v/>
      </c>
      <c r="G10" s="20" t="s">
        <v>0</v>
      </c>
      <c r="H10" s="40" t="str">
        <f>IF(出品申込書!$C$16="","",出品申込書!$E$7)</f>
        <v/>
      </c>
    </row>
    <row r="11" spans="2:9" ht="33.75" customHeight="1" x14ac:dyDescent="0.2">
      <c r="C11" s="20" t="s">
        <v>40</v>
      </c>
      <c r="D11" s="40" t="str">
        <f>IF(出品申込書!$C$16="","",VLOOKUP(B9,出品申込書!$B$2:$M$137,5,FALSE)&amp;"  　　"&amp;VLOOKUP(B9,出品申込書!$B$2:$M$137,8,FALSE)&amp;"年")</f>
        <v/>
      </c>
      <c r="G11" s="20" t="s">
        <v>40</v>
      </c>
      <c r="H11" s="40" t="str">
        <f>IF(出品申込書!$C$16="","",VLOOKUP(F9,出品申込書!$B$2:$M$137,5,FALSE)&amp;"  　　"&amp;VLOOKUP(F9,出品申込書!$B$2:$M$137,8,FALSE)&amp;"年")</f>
        <v/>
      </c>
    </row>
    <row r="12" spans="2:9" ht="33.75" customHeight="1" x14ac:dyDescent="0.2">
      <c r="C12" s="20" t="s">
        <v>21</v>
      </c>
      <c r="D12" s="41" t="str">
        <f>IF(出品申込書!$C$16="","",VLOOKUP(B9,出品申込書!$B$2:$M$137,11,FALSE))</f>
        <v/>
      </c>
      <c r="G12" s="20" t="s">
        <v>21</v>
      </c>
      <c r="H12" s="41" t="str">
        <f>IF(出品申込書!$C$16="","",VLOOKUP(F9,出品申込書!$B$2:$M$137,11,FALSE))</f>
        <v/>
      </c>
    </row>
    <row r="13" spans="2:9" ht="33.75" customHeight="1" x14ac:dyDescent="0.2"/>
    <row r="14" spans="2:9" ht="33.75" customHeight="1" x14ac:dyDescent="0.15">
      <c r="C14" t="s">
        <v>15</v>
      </c>
      <c r="D14" s="27" t="s">
        <v>42</v>
      </c>
      <c r="G14" t="s">
        <v>15</v>
      </c>
      <c r="H14" s="27" t="s">
        <v>42</v>
      </c>
      <c r="I14" s="23" t="s">
        <v>23</v>
      </c>
    </row>
    <row r="15" spans="2:9" ht="33.75" customHeight="1" x14ac:dyDescent="0.2">
      <c r="B15" s="18">
        <v>3</v>
      </c>
      <c r="C15" s="20" t="s">
        <v>28</v>
      </c>
      <c r="D15" s="39" t="str">
        <f>IF(出品申込書!$C$16="","",VLOOKUP(B15,出品申込書!$B$2:$M$137,2,FALSE))</f>
        <v/>
      </c>
      <c r="F15" s="18">
        <v>8</v>
      </c>
      <c r="G15" s="20" t="s">
        <v>28</v>
      </c>
      <c r="H15" s="39" t="str">
        <f>IF(出品申込書!$C$16="","",VLOOKUP(F15,出品申込書!$B$2:$M$137,2,FALSE))</f>
        <v/>
      </c>
    </row>
    <row r="16" spans="2:9" ht="33.75" customHeight="1" x14ac:dyDescent="0.2">
      <c r="C16" s="20" t="s">
        <v>0</v>
      </c>
      <c r="D16" s="40" t="str">
        <f>IF(出品申込書!$C$16="","",出品申込書!$E$7)</f>
        <v/>
      </c>
      <c r="G16" s="20" t="s">
        <v>0</v>
      </c>
      <c r="H16" s="40" t="str">
        <f>IF(出品申込書!$C$16="","",出品申込書!$E$7)</f>
        <v/>
      </c>
    </row>
    <row r="17" spans="2:9" ht="33.75" customHeight="1" x14ac:dyDescent="0.2">
      <c r="C17" s="20" t="s">
        <v>40</v>
      </c>
      <c r="D17" s="40" t="str">
        <f>IF(出品申込書!$C$16="","",VLOOKUP(B15,出品申込書!$B$2:$M$137,5,FALSE)&amp;"  　　"&amp;VLOOKUP(B15,出品申込書!$B$2:$M$137,8,FALSE)&amp;"年")</f>
        <v/>
      </c>
      <c r="G17" s="20" t="s">
        <v>40</v>
      </c>
      <c r="H17" s="40" t="str">
        <f>IF(出品申込書!$C$16="","",VLOOKUP(F15,出品申込書!$B$2:$M$137,5,FALSE)&amp;"  　　"&amp;VLOOKUP(F15,出品申込書!$B$2:$M$137,8,FALSE)&amp;"年")</f>
        <v/>
      </c>
    </row>
    <row r="18" spans="2:9" ht="33.75" customHeight="1" x14ac:dyDescent="0.2">
      <c r="C18" s="20" t="s">
        <v>21</v>
      </c>
      <c r="D18" s="41" t="str">
        <f>IF(出品申込書!$C$16="","",VLOOKUP(B15,出品申込書!$B$2:$M$137,11,FALSE))</f>
        <v/>
      </c>
      <c r="G18" s="20" t="s">
        <v>21</v>
      </c>
      <c r="H18" s="41" t="str">
        <f>IF(出品申込書!$C$16="","",VLOOKUP(F15,出品申込書!$B$2:$M$137,11,FALSE))</f>
        <v/>
      </c>
    </row>
    <row r="19" spans="2:9" ht="33.75" customHeight="1" x14ac:dyDescent="0.2"/>
    <row r="20" spans="2:9" ht="33.75" customHeight="1" x14ac:dyDescent="0.15">
      <c r="C20" t="s">
        <v>15</v>
      </c>
      <c r="D20" s="27" t="s">
        <v>42</v>
      </c>
      <c r="G20" t="s">
        <v>15</v>
      </c>
      <c r="H20" s="27" t="s">
        <v>42</v>
      </c>
      <c r="I20" s="23" t="s">
        <v>23</v>
      </c>
    </row>
    <row r="21" spans="2:9" ht="33.75" customHeight="1" x14ac:dyDescent="0.2">
      <c r="B21" s="18">
        <v>4</v>
      </c>
      <c r="C21" s="20" t="s">
        <v>28</v>
      </c>
      <c r="D21" s="39" t="str">
        <f>IF(出品申込書!$C$16="","",VLOOKUP(B21,出品申込書!$B$2:$M$137,2,FALSE))</f>
        <v/>
      </c>
      <c r="F21" s="18">
        <v>9</v>
      </c>
      <c r="G21" s="20" t="s">
        <v>28</v>
      </c>
      <c r="H21" s="39" t="str">
        <f>IF(出品申込書!$C$16="","",VLOOKUP(F21,出品申込書!$B$2:$M$137,2,FALSE))</f>
        <v/>
      </c>
    </row>
    <row r="22" spans="2:9" ht="33.75" customHeight="1" x14ac:dyDescent="0.2">
      <c r="C22" s="20" t="s">
        <v>0</v>
      </c>
      <c r="D22" s="40" t="str">
        <f>IF(出品申込書!$C$16="","",出品申込書!$E$7)</f>
        <v/>
      </c>
      <c r="G22" s="20" t="s">
        <v>0</v>
      </c>
      <c r="H22" s="40" t="str">
        <f>IF(出品申込書!$C$16="","",出品申込書!$E$7)</f>
        <v/>
      </c>
    </row>
    <row r="23" spans="2:9" ht="33.75" customHeight="1" x14ac:dyDescent="0.2">
      <c r="C23" s="20" t="s">
        <v>40</v>
      </c>
      <c r="D23" s="40" t="str">
        <f>IF(出品申込書!$C$16="","",VLOOKUP(B21,出品申込書!$B$2:$M$137,5,FALSE)&amp;"  　　"&amp;VLOOKUP(B21,出品申込書!$B$2:$M$137,8,FALSE)&amp;"年")</f>
        <v/>
      </c>
      <c r="G23" s="20" t="s">
        <v>40</v>
      </c>
      <c r="H23" s="40" t="str">
        <f>IF(出品申込書!$C$16="","",VLOOKUP(F21,出品申込書!$B$2:$M$137,5,FALSE)&amp;"  　　"&amp;VLOOKUP(F21,出品申込書!$B$2:$M$137,8,FALSE)&amp;"年")</f>
        <v/>
      </c>
    </row>
    <row r="24" spans="2:9" ht="33.75" customHeight="1" x14ac:dyDescent="0.2">
      <c r="C24" s="20" t="s">
        <v>21</v>
      </c>
      <c r="D24" s="41" t="str">
        <f>IF(出品申込書!$C$16="","",VLOOKUP(B21,出品申込書!$B$2:$M$137,11,FALSE))</f>
        <v/>
      </c>
      <c r="G24" s="20" t="s">
        <v>21</v>
      </c>
      <c r="H24" s="41" t="str">
        <f>IF(出品申込書!$C$16="","",VLOOKUP(F21,出品申込書!$B$2:$M$137,11,FALSE))</f>
        <v/>
      </c>
    </row>
    <row r="25" spans="2:9" ht="33.75" customHeight="1" x14ac:dyDescent="0.2"/>
    <row r="26" spans="2:9" ht="33.75" customHeight="1" x14ac:dyDescent="0.15">
      <c r="C26" t="s">
        <v>15</v>
      </c>
      <c r="D26" s="27" t="s">
        <v>42</v>
      </c>
      <c r="G26" t="s">
        <v>15</v>
      </c>
      <c r="H26" s="27" t="s">
        <v>42</v>
      </c>
      <c r="I26" s="23" t="s">
        <v>23</v>
      </c>
    </row>
    <row r="27" spans="2:9" ht="33.75" customHeight="1" x14ac:dyDescent="0.2">
      <c r="B27" s="18">
        <v>5</v>
      </c>
      <c r="C27" s="20" t="s">
        <v>28</v>
      </c>
      <c r="D27" s="39" t="str">
        <f>IF(出品申込書!$C$16="","",VLOOKUP(B27,出品申込書!$B$2:$M$137,2,FALSE))</f>
        <v/>
      </c>
      <c r="F27" s="18">
        <v>10</v>
      </c>
      <c r="G27" s="20" t="s">
        <v>28</v>
      </c>
      <c r="H27" s="39" t="str">
        <f>IF(出品申込書!$C$16="","",VLOOKUP(F27,出品申込書!$B$2:$M$137,2,FALSE))</f>
        <v/>
      </c>
    </row>
    <row r="28" spans="2:9" ht="33.75" customHeight="1" x14ac:dyDescent="0.2">
      <c r="C28" s="20" t="s">
        <v>0</v>
      </c>
      <c r="D28" s="40" t="str">
        <f>IF(出品申込書!$C$16="","",出品申込書!$E$7)</f>
        <v/>
      </c>
      <c r="G28" s="20" t="s">
        <v>0</v>
      </c>
      <c r="H28" s="40" t="str">
        <f>IF(出品申込書!$C$16="","",出品申込書!$E$7)</f>
        <v/>
      </c>
    </row>
    <row r="29" spans="2:9" ht="33.75" customHeight="1" x14ac:dyDescent="0.2">
      <c r="C29" s="20" t="s">
        <v>40</v>
      </c>
      <c r="D29" s="40" t="str">
        <f>IF(出品申込書!$C$16="","",VLOOKUP(B27,出品申込書!$B$2:$M$137,5,FALSE)&amp;"  　　"&amp;VLOOKUP(B27,出品申込書!$B$2:$M$137,8,FALSE)&amp;"年")</f>
        <v/>
      </c>
      <c r="G29" s="20" t="s">
        <v>40</v>
      </c>
      <c r="H29" s="40" t="str">
        <f>IF(出品申込書!$C$16="","",VLOOKUP(F27,出品申込書!$B$2:$M$137,5,FALSE)&amp;"  　　"&amp;VLOOKUP(F27,出品申込書!$B$2:$M$137,8,FALSE)&amp;"年")</f>
        <v/>
      </c>
    </row>
    <row r="30" spans="2:9" ht="33.75" customHeight="1" x14ac:dyDescent="0.2">
      <c r="C30" s="20" t="s">
        <v>21</v>
      </c>
      <c r="D30" s="41" t="str">
        <f>IF(出品申込書!$C$16="","",VLOOKUP(B27,出品申込書!$B$2:$M$137,11,FALSE))</f>
        <v/>
      </c>
      <c r="G30" s="20" t="s">
        <v>21</v>
      </c>
      <c r="H30" s="41" t="str">
        <f>IF(出品申込書!$C$16="","",VLOOKUP(F27,出品申込書!$B$2:$M$137,11,FALSE))</f>
        <v/>
      </c>
    </row>
    <row r="31" spans="2:9" ht="33.75" customHeight="1" x14ac:dyDescent="0.2"/>
    <row r="32" spans="2:9" ht="33.75" customHeight="1" x14ac:dyDescent="0.15">
      <c r="C32" t="s">
        <v>15</v>
      </c>
      <c r="D32" s="27" t="s">
        <v>42</v>
      </c>
      <c r="G32" t="s">
        <v>15</v>
      </c>
      <c r="H32" s="27" t="s">
        <v>42</v>
      </c>
      <c r="I32" s="23" t="s">
        <v>23</v>
      </c>
    </row>
    <row r="33" spans="2:9" ht="33.75" customHeight="1" x14ac:dyDescent="0.2">
      <c r="B33" s="18">
        <v>11</v>
      </c>
      <c r="C33" s="20" t="s">
        <v>28</v>
      </c>
      <c r="D33" s="39" t="str">
        <f>IF(出品申込書!$C$16="","",VLOOKUP(B33,出品申込書!$B$2:$M$137,2,FALSE))</f>
        <v/>
      </c>
      <c r="F33" s="18">
        <v>16</v>
      </c>
      <c r="G33" s="20" t="s">
        <v>28</v>
      </c>
      <c r="H33" s="39" t="str">
        <f>IF(出品申込書!$C$16="","",VLOOKUP(F33,出品申込書!$B$2:$M$137,2,FALSE))</f>
        <v/>
      </c>
    </row>
    <row r="34" spans="2:9" ht="33.75" customHeight="1" x14ac:dyDescent="0.2">
      <c r="C34" s="20" t="s">
        <v>0</v>
      </c>
      <c r="D34" s="40" t="str">
        <f>IF(出品申込書!$C$16="","",出品申込書!$E$7)</f>
        <v/>
      </c>
      <c r="G34" s="20" t="s">
        <v>0</v>
      </c>
      <c r="H34" s="40" t="str">
        <f>IF(出品申込書!$C$16="","",出品申込書!$E$7)</f>
        <v/>
      </c>
    </row>
    <row r="35" spans="2:9" ht="33.75" customHeight="1" x14ac:dyDescent="0.2">
      <c r="C35" s="20" t="s">
        <v>40</v>
      </c>
      <c r="D35" s="40" t="str">
        <f>IF(出品申込書!$C$16="","",VLOOKUP(B33,出品申込書!$B$2:$M$137,5,FALSE)&amp;"  　　"&amp;VLOOKUP(B33,出品申込書!$B$2:$M$137,8,FALSE)&amp;"年")</f>
        <v/>
      </c>
      <c r="G35" s="20" t="s">
        <v>40</v>
      </c>
      <c r="H35" s="40" t="str">
        <f>IF(出品申込書!$C$16="","",VLOOKUP(F33,出品申込書!$B$2:$M$137,5,FALSE)&amp;"  　　"&amp;VLOOKUP(F33,出品申込書!$B$2:$M$137,8,FALSE)&amp;"年")</f>
        <v/>
      </c>
    </row>
    <row r="36" spans="2:9" ht="33.75" customHeight="1" x14ac:dyDescent="0.2">
      <c r="C36" s="20" t="s">
        <v>21</v>
      </c>
      <c r="D36" s="41" t="str">
        <f>IF(出品申込書!$C$16="","",VLOOKUP(B33,出品申込書!$B$2:$M$137,11,FALSE))</f>
        <v/>
      </c>
      <c r="G36" s="20" t="s">
        <v>21</v>
      </c>
      <c r="H36" s="41" t="str">
        <f>IF(出品申込書!$C$16="","",VLOOKUP(F33,出品申込書!$B$2:$M$137,11,FALSE))</f>
        <v/>
      </c>
    </row>
    <row r="37" spans="2:9" ht="33.75" customHeight="1" x14ac:dyDescent="0.2"/>
    <row r="38" spans="2:9" ht="33.75" customHeight="1" x14ac:dyDescent="0.15">
      <c r="C38" t="s">
        <v>15</v>
      </c>
      <c r="D38" s="27" t="s">
        <v>42</v>
      </c>
      <c r="G38" t="s">
        <v>15</v>
      </c>
      <c r="H38" s="27" t="s">
        <v>42</v>
      </c>
    </row>
    <row r="39" spans="2:9" ht="33.75" customHeight="1" x14ac:dyDescent="0.2">
      <c r="B39" s="18">
        <v>12</v>
      </c>
      <c r="C39" s="20" t="s">
        <v>28</v>
      </c>
      <c r="D39" s="39" t="str">
        <f>IF(出品申込書!$C$16="","",VLOOKUP(B39,出品申込書!$B$2:$M$137,2,FALSE))</f>
        <v/>
      </c>
      <c r="F39" s="18">
        <v>17</v>
      </c>
      <c r="G39" s="20" t="s">
        <v>28</v>
      </c>
      <c r="H39" s="39" t="str">
        <f>IF(出品申込書!$C$16="","",VLOOKUP(F39,出品申込書!$B$2:$M$137,2,FALSE))</f>
        <v/>
      </c>
      <c r="I39" s="23" t="s">
        <v>23</v>
      </c>
    </row>
    <row r="40" spans="2:9" ht="33.75" customHeight="1" x14ac:dyDescent="0.2">
      <c r="C40" s="20" t="s">
        <v>0</v>
      </c>
      <c r="D40" s="40" t="str">
        <f>IF(出品申込書!$C$16="","",出品申込書!$E$7)</f>
        <v/>
      </c>
      <c r="G40" s="20" t="s">
        <v>0</v>
      </c>
      <c r="H40" s="40" t="str">
        <f>IF(出品申込書!$C$16="","",出品申込書!$E$7)</f>
        <v/>
      </c>
    </row>
    <row r="41" spans="2:9" ht="33.75" customHeight="1" x14ac:dyDescent="0.2">
      <c r="C41" s="20" t="s">
        <v>40</v>
      </c>
      <c r="D41" s="40" t="str">
        <f>IF(出品申込書!$C$16="","",VLOOKUP(B39,出品申込書!$B$2:$M$137,5,FALSE)&amp;"  　　"&amp;VLOOKUP(B39,出品申込書!$B$2:$M$137,8,FALSE)&amp;"年")</f>
        <v/>
      </c>
      <c r="G41" s="20" t="s">
        <v>40</v>
      </c>
      <c r="H41" s="40" t="str">
        <f>IF(出品申込書!$C$16="","",VLOOKUP(F39,出品申込書!$B$2:$M$137,5,FALSE)&amp;"  　　"&amp;VLOOKUP(F39,出品申込書!$B$2:$M$137,8,FALSE)&amp;"年")</f>
        <v/>
      </c>
    </row>
    <row r="42" spans="2:9" ht="33.75" customHeight="1" x14ac:dyDescent="0.2">
      <c r="C42" s="20" t="s">
        <v>21</v>
      </c>
      <c r="D42" s="41" t="str">
        <f>IF(出品申込書!$C$16="","",VLOOKUP(B39,出品申込書!$B$2:$M$137,11,FALSE))</f>
        <v/>
      </c>
      <c r="G42" s="20" t="s">
        <v>21</v>
      </c>
      <c r="H42" s="41" t="str">
        <f>IF(出品申込書!$C$16="","",VLOOKUP(F39,出品申込書!$B$2:$M$137,11,FALSE))</f>
        <v/>
      </c>
    </row>
    <row r="43" spans="2:9" ht="33.75" customHeight="1" x14ac:dyDescent="0.2"/>
    <row r="44" spans="2:9" ht="33.75" customHeight="1" x14ac:dyDescent="0.15">
      <c r="C44" t="s">
        <v>15</v>
      </c>
      <c r="D44" s="27" t="s">
        <v>42</v>
      </c>
      <c r="G44" t="s">
        <v>15</v>
      </c>
      <c r="H44" s="27" t="s">
        <v>42</v>
      </c>
    </row>
    <row r="45" spans="2:9" ht="33.75" customHeight="1" x14ac:dyDescent="0.2">
      <c r="B45" s="18">
        <v>13</v>
      </c>
      <c r="C45" s="20" t="s">
        <v>28</v>
      </c>
      <c r="D45" s="39" t="str">
        <f>IF(出品申込書!$C$16="","",VLOOKUP(B45,出品申込書!$B$2:$M$137,2,FALSE))</f>
        <v/>
      </c>
      <c r="F45" s="18">
        <v>18</v>
      </c>
      <c r="G45" s="20" t="s">
        <v>28</v>
      </c>
      <c r="H45" s="39" t="str">
        <f>IF(出品申込書!$C$16="","",VLOOKUP(F45,出品申込書!$B$2:$M$137,2,FALSE))</f>
        <v/>
      </c>
      <c r="I45" s="23" t="s">
        <v>23</v>
      </c>
    </row>
    <row r="46" spans="2:9" ht="33.75" customHeight="1" x14ac:dyDescent="0.2">
      <c r="C46" s="20" t="s">
        <v>0</v>
      </c>
      <c r="D46" s="40" t="str">
        <f>IF(出品申込書!$C$16="","",出品申込書!$E$7)</f>
        <v/>
      </c>
      <c r="G46" s="20" t="s">
        <v>0</v>
      </c>
      <c r="H46" s="40" t="str">
        <f>IF(出品申込書!$C$16="","",出品申込書!$E$7)</f>
        <v/>
      </c>
    </row>
    <row r="47" spans="2:9" ht="33.75" customHeight="1" x14ac:dyDescent="0.2">
      <c r="C47" s="20" t="s">
        <v>40</v>
      </c>
      <c r="D47" s="40" t="str">
        <f>IF(出品申込書!$C$16="","",VLOOKUP(B45,出品申込書!$B$2:$M$137,5,FALSE)&amp;"  　　"&amp;VLOOKUP(B45,出品申込書!$B$2:$M$137,8,FALSE)&amp;"年")</f>
        <v/>
      </c>
      <c r="G47" s="20" t="s">
        <v>40</v>
      </c>
      <c r="H47" s="40" t="str">
        <f>IF(出品申込書!$C$16="","",VLOOKUP(F45,出品申込書!$B$2:$M$137,5,FALSE)&amp;"  　　"&amp;VLOOKUP(F45,出品申込書!$B$2:$M$137,8,FALSE)&amp;"年")</f>
        <v/>
      </c>
    </row>
    <row r="48" spans="2:9" ht="33.75" customHeight="1" x14ac:dyDescent="0.2">
      <c r="C48" s="20" t="s">
        <v>21</v>
      </c>
      <c r="D48" s="41" t="str">
        <f>IF(出品申込書!$C$16="","",VLOOKUP(B45,出品申込書!$B$2:$M$137,11,FALSE))</f>
        <v/>
      </c>
      <c r="G48" s="20" t="s">
        <v>21</v>
      </c>
      <c r="H48" s="41" t="str">
        <f>IF(出品申込書!$C$16="","",VLOOKUP(F45,出品申込書!$B$2:$M$137,11,FALSE))</f>
        <v/>
      </c>
    </row>
    <row r="49" spans="2:9" ht="33.75" customHeight="1" x14ac:dyDescent="0.2"/>
    <row r="50" spans="2:9" ht="33.75" customHeight="1" x14ac:dyDescent="0.15">
      <c r="C50" t="s">
        <v>15</v>
      </c>
      <c r="D50" s="27" t="s">
        <v>42</v>
      </c>
      <c r="G50" t="s">
        <v>15</v>
      </c>
      <c r="H50" s="27" t="s">
        <v>42</v>
      </c>
    </row>
    <row r="51" spans="2:9" ht="33.75" customHeight="1" x14ac:dyDescent="0.2">
      <c r="B51" s="18">
        <v>14</v>
      </c>
      <c r="C51" s="20" t="s">
        <v>28</v>
      </c>
      <c r="D51" s="39" t="str">
        <f>IF(出品申込書!$C$16="","",VLOOKUP(B51,出品申込書!$B$2:$M$137,2,FALSE))</f>
        <v/>
      </c>
      <c r="F51" s="18">
        <v>19</v>
      </c>
      <c r="G51" s="20" t="s">
        <v>28</v>
      </c>
      <c r="H51" s="39" t="str">
        <f>IF(出品申込書!$C$16="","",VLOOKUP(F51,出品申込書!$B$2:$M$137,2,FALSE))</f>
        <v/>
      </c>
      <c r="I51" s="23" t="s">
        <v>23</v>
      </c>
    </row>
    <row r="52" spans="2:9" ht="33.75" customHeight="1" x14ac:dyDescent="0.2">
      <c r="C52" s="20" t="s">
        <v>0</v>
      </c>
      <c r="D52" s="40" t="str">
        <f>IF(出品申込書!$C$16="","",出品申込書!$E$7)</f>
        <v/>
      </c>
      <c r="G52" s="20" t="s">
        <v>0</v>
      </c>
      <c r="H52" s="40" t="str">
        <f>IF(出品申込書!$C$16="","",出品申込書!$E$7)</f>
        <v/>
      </c>
    </row>
    <row r="53" spans="2:9" ht="33.75" customHeight="1" x14ac:dyDescent="0.2">
      <c r="C53" s="20" t="s">
        <v>40</v>
      </c>
      <c r="D53" s="40" t="str">
        <f>IF(出品申込書!$C$16="","",VLOOKUP(B51,出品申込書!$B$2:$M$137,5,FALSE)&amp;"  　　"&amp;VLOOKUP(B51,出品申込書!$B$2:$M$137,8,FALSE)&amp;"年")</f>
        <v/>
      </c>
      <c r="G53" s="20" t="s">
        <v>40</v>
      </c>
      <c r="H53" s="40" t="str">
        <f>IF(出品申込書!$C$16="","",VLOOKUP(F51,出品申込書!$B$2:$M$137,5,FALSE)&amp;"  　　"&amp;VLOOKUP(F51,出品申込書!$B$2:$M$137,8,FALSE)&amp;"年")</f>
        <v/>
      </c>
    </row>
    <row r="54" spans="2:9" ht="33.75" customHeight="1" x14ac:dyDescent="0.2">
      <c r="C54" s="20" t="s">
        <v>21</v>
      </c>
      <c r="D54" s="41" t="str">
        <f>IF(出品申込書!$C$16="","",VLOOKUP(B51,出品申込書!$B$2:$M$137,11,FALSE))</f>
        <v/>
      </c>
      <c r="G54" s="20" t="s">
        <v>21</v>
      </c>
      <c r="H54" s="41" t="str">
        <f>IF(出品申込書!$C$16="","",VLOOKUP(F51,出品申込書!$B$2:$M$137,11,FALSE))</f>
        <v/>
      </c>
    </row>
    <row r="55" spans="2:9" ht="33.75" customHeight="1" x14ac:dyDescent="0.2"/>
    <row r="56" spans="2:9" ht="33.75" customHeight="1" x14ac:dyDescent="0.15">
      <c r="C56" t="s">
        <v>15</v>
      </c>
      <c r="D56" s="27" t="s">
        <v>42</v>
      </c>
      <c r="G56" t="s">
        <v>15</v>
      </c>
      <c r="H56" s="27" t="s">
        <v>42</v>
      </c>
    </row>
    <row r="57" spans="2:9" ht="33.75" customHeight="1" x14ac:dyDescent="0.2">
      <c r="B57" s="18">
        <v>15</v>
      </c>
      <c r="C57" s="20" t="s">
        <v>28</v>
      </c>
      <c r="D57" s="39" t="str">
        <f>IF(出品申込書!$C$16="","",VLOOKUP(B57,出品申込書!$B$2:$M$137,2,FALSE))</f>
        <v/>
      </c>
      <c r="F57" s="18">
        <v>20</v>
      </c>
      <c r="G57" s="20" t="s">
        <v>28</v>
      </c>
      <c r="H57" s="39" t="str">
        <f>IF(出品申込書!$C$16="","",VLOOKUP(F57,出品申込書!$B$2:$M$137,2,FALSE))</f>
        <v/>
      </c>
      <c r="I57" s="23" t="s">
        <v>23</v>
      </c>
    </row>
    <row r="58" spans="2:9" ht="33.75" customHeight="1" x14ac:dyDescent="0.2">
      <c r="C58" s="20" t="s">
        <v>0</v>
      </c>
      <c r="D58" s="40" t="str">
        <f>IF(出品申込書!$C$16="","",出品申込書!$E$7)</f>
        <v/>
      </c>
      <c r="G58" s="20" t="s">
        <v>0</v>
      </c>
      <c r="H58" s="40" t="str">
        <f>IF(出品申込書!$C$16="","",出品申込書!$E$7)</f>
        <v/>
      </c>
    </row>
    <row r="59" spans="2:9" ht="33.75" customHeight="1" x14ac:dyDescent="0.2">
      <c r="C59" s="20" t="s">
        <v>40</v>
      </c>
      <c r="D59" s="40" t="str">
        <f>IF(出品申込書!$C$16="","",VLOOKUP(B57,出品申込書!$B$2:$M$137,5,FALSE)&amp;"  　　"&amp;VLOOKUP(B57,出品申込書!$B$2:$M$137,8,FALSE)&amp;"年")</f>
        <v/>
      </c>
      <c r="G59" s="20" t="s">
        <v>40</v>
      </c>
      <c r="H59" s="40" t="str">
        <f>IF(出品申込書!$C$16="","",VLOOKUP(F57,出品申込書!$B$2:$M$137,5,FALSE)&amp;"  　　"&amp;VLOOKUP(F57,出品申込書!$B$2:$M$137,8,FALSE)&amp;"年")</f>
        <v/>
      </c>
    </row>
    <row r="60" spans="2:9" ht="33.75" customHeight="1" x14ac:dyDescent="0.2">
      <c r="C60" s="20" t="s">
        <v>21</v>
      </c>
      <c r="D60" s="41" t="str">
        <f>IF(出品申込書!$C$16="","",VLOOKUP(B57,出品申込書!$B$2:$M$137,11,FALSE))</f>
        <v/>
      </c>
      <c r="G60" s="20" t="s">
        <v>21</v>
      </c>
      <c r="H60" s="41" t="str">
        <f>IF(出品申込書!$C$16="","",VLOOKUP(F57,出品申込書!$B$2:$M$137,11,FALSE))</f>
        <v/>
      </c>
    </row>
    <row r="61" spans="2:9" ht="33.75" customHeight="1" x14ac:dyDescent="0.2"/>
    <row r="62" spans="2:9" ht="33.75" customHeight="1" x14ac:dyDescent="0.15">
      <c r="C62" t="s">
        <v>15</v>
      </c>
      <c r="D62" s="27" t="s">
        <v>42</v>
      </c>
      <c r="G62" t="s">
        <v>15</v>
      </c>
      <c r="H62" s="27" t="s">
        <v>42</v>
      </c>
    </row>
    <row r="63" spans="2:9" ht="33.75" customHeight="1" x14ac:dyDescent="0.2">
      <c r="B63" s="18">
        <v>21</v>
      </c>
      <c r="C63" s="20" t="s">
        <v>28</v>
      </c>
      <c r="D63" s="39" t="str">
        <f>IF(出品申込書!$C$16="","",VLOOKUP(B63,出品申込書!$B$2:$M$137,2,FALSE))</f>
        <v/>
      </c>
      <c r="F63" s="18">
        <v>26</v>
      </c>
      <c r="G63" s="20" t="s">
        <v>28</v>
      </c>
      <c r="H63" s="39" t="str">
        <f>IF(出品申込書!$C$16="","",VLOOKUP(F63,出品申込書!$B$2:$M$137,2,FALSE))</f>
        <v/>
      </c>
      <c r="I63" s="23" t="s">
        <v>23</v>
      </c>
    </row>
    <row r="64" spans="2:9" ht="33.75" customHeight="1" x14ac:dyDescent="0.2">
      <c r="C64" s="20" t="s">
        <v>0</v>
      </c>
      <c r="D64" s="40" t="str">
        <f>IF(出品申込書!$C$16="","",出品申込書!$E$7)</f>
        <v/>
      </c>
      <c r="G64" s="20" t="s">
        <v>0</v>
      </c>
      <c r="H64" s="40" t="str">
        <f>IF(出品申込書!$C$16="","",出品申込書!$E$7)</f>
        <v/>
      </c>
    </row>
    <row r="65" spans="2:9" ht="33.75" customHeight="1" x14ac:dyDescent="0.2">
      <c r="C65" s="20" t="s">
        <v>40</v>
      </c>
      <c r="D65" s="40" t="str">
        <f>IF(出品申込書!$C$16="","",VLOOKUP(B63,出品申込書!$B$2:$M$137,5,FALSE)&amp;"  　　"&amp;VLOOKUP(B63,出品申込書!$B$2:$M$137,8,FALSE)&amp;"年")</f>
        <v/>
      </c>
      <c r="G65" s="20" t="s">
        <v>40</v>
      </c>
      <c r="H65" s="40" t="str">
        <f>IF(出品申込書!$C$16="","",VLOOKUP(F63,出品申込書!$B$2:$M$137,5,FALSE)&amp;"  　　"&amp;VLOOKUP(F63,出品申込書!$B$2:$M$137,8,FALSE)&amp;"年")</f>
        <v/>
      </c>
    </row>
    <row r="66" spans="2:9" ht="33.75" customHeight="1" x14ac:dyDescent="0.2">
      <c r="C66" s="20" t="s">
        <v>21</v>
      </c>
      <c r="D66" s="41" t="str">
        <f>IF(出品申込書!$C$16="","",VLOOKUP(B63,出品申込書!$B$2:$M$137,11,FALSE))</f>
        <v/>
      </c>
      <c r="G66" s="20" t="s">
        <v>21</v>
      </c>
      <c r="H66" s="41" t="str">
        <f>IF(出品申込書!$C$16="","",VLOOKUP(F63,出品申込書!$B$2:$M$137,11,FALSE))</f>
        <v/>
      </c>
    </row>
    <row r="67" spans="2:9" ht="33.75" customHeight="1" x14ac:dyDescent="0.2"/>
    <row r="68" spans="2:9" ht="33.75" customHeight="1" x14ac:dyDescent="0.15">
      <c r="C68" t="s">
        <v>15</v>
      </c>
      <c r="D68" s="27" t="s">
        <v>42</v>
      </c>
      <c r="G68" t="s">
        <v>15</v>
      </c>
      <c r="H68" s="27" t="s">
        <v>42</v>
      </c>
    </row>
    <row r="69" spans="2:9" ht="33.75" customHeight="1" x14ac:dyDescent="0.2">
      <c r="B69" s="18">
        <v>22</v>
      </c>
      <c r="C69" s="20" t="s">
        <v>28</v>
      </c>
      <c r="D69" s="39" t="str">
        <f>IF(出品申込書!$C$16="","",VLOOKUP(B69,出品申込書!$B$2:$M$137,2,FALSE))</f>
        <v/>
      </c>
      <c r="F69" s="18">
        <v>27</v>
      </c>
      <c r="G69" s="20" t="s">
        <v>28</v>
      </c>
      <c r="H69" s="39" t="str">
        <f>IF(出品申込書!$C$16="","",VLOOKUP(F69,出品申込書!$B$2:$M$137,2,FALSE))</f>
        <v/>
      </c>
      <c r="I69" s="23" t="s">
        <v>23</v>
      </c>
    </row>
    <row r="70" spans="2:9" ht="33.75" customHeight="1" x14ac:dyDescent="0.2">
      <c r="C70" s="20" t="s">
        <v>0</v>
      </c>
      <c r="D70" s="40" t="str">
        <f>IF(出品申込書!$C$16="","",出品申込書!$E$7)</f>
        <v/>
      </c>
      <c r="G70" s="20" t="s">
        <v>0</v>
      </c>
      <c r="H70" s="40" t="str">
        <f>IF(出品申込書!$C$16="","",出品申込書!$E$7)</f>
        <v/>
      </c>
    </row>
    <row r="71" spans="2:9" ht="33.75" customHeight="1" x14ac:dyDescent="0.2">
      <c r="C71" s="20" t="s">
        <v>40</v>
      </c>
      <c r="D71" s="40" t="str">
        <f>IF(出品申込書!$C$16="","",VLOOKUP(B69,出品申込書!$B$2:$M$137,5,FALSE)&amp;"  　　"&amp;VLOOKUP(B69,出品申込書!$B$2:$M$137,8,FALSE)&amp;"年")</f>
        <v/>
      </c>
      <c r="G71" s="20" t="s">
        <v>40</v>
      </c>
      <c r="H71" s="40" t="str">
        <f>IF(出品申込書!$C$16="","",VLOOKUP(F69,出品申込書!$B$2:$M$137,5,FALSE)&amp;"  　　"&amp;VLOOKUP(F69,出品申込書!$B$2:$M$137,8,FALSE)&amp;"年")</f>
        <v/>
      </c>
    </row>
    <row r="72" spans="2:9" ht="33.75" customHeight="1" x14ac:dyDescent="0.2">
      <c r="C72" s="20" t="s">
        <v>21</v>
      </c>
      <c r="D72" s="41" t="str">
        <f>IF(出品申込書!$C$16="","",VLOOKUP(B69,出品申込書!$B$2:$M$137,11,FALSE))</f>
        <v/>
      </c>
      <c r="G72" s="20" t="s">
        <v>21</v>
      </c>
      <c r="H72" s="41" t="str">
        <f>IF(出品申込書!$C$16="","",VLOOKUP(F69,出品申込書!$B$2:$M$137,11,FALSE))</f>
        <v/>
      </c>
    </row>
    <row r="73" spans="2:9" ht="33.75" customHeight="1" x14ac:dyDescent="0.2"/>
    <row r="74" spans="2:9" ht="33.75" customHeight="1" x14ac:dyDescent="0.15">
      <c r="C74" t="s">
        <v>15</v>
      </c>
      <c r="D74" s="27" t="s">
        <v>42</v>
      </c>
      <c r="G74" t="s">
        <v>15</v>
      </c>
      <c r="H74" s="27" t="s">
        <v>42</v>
      </c>
    </row>
    <row r="75" spans="2:9" ht="33.75" customHeight="1" x14ac:dyDescent="0.2">
      <c r="B75" s="18">
        <v>23</v>
      </c>
      <c r="C75" s="20" t="s">
        <v>28</v>
      </c>
      <c r="D75" s="39" t="str">
        <f>IF(出品申込書!$C$16="","",VLOOKUP(B75,出品申込書!$B$2:$M$137,2,FALSE))</f>
        <v/>
      </c>
      <c r="F75" s="18">
        <v>28</v>
      </c>
      <c r="G75" s="20" t="s">
        <v>28</v>
      </c>
      <c r="H75" s="39" t="str">
        <f>IF(出品申込書!$C$16="","",VLOOKUP(F75,出品申込書!$B$2:$M$137,2,FALSE))</f>
        <v/>
      </c>
    </row>
    <row r="76" spans="2:9" ht="33.75" customHeight="1" x14ac:dyDescent="0.2">
      <c r="C76" s="20" t="s">
        <v>0</v>
      </c>
      <c r="D76" s="40" t="str">
        <f>IF(出品申込書!$C$16="","",出品申込書!$E$7)</f>
        <v/>
      </c>
      <c r="G76" s="20" t="s">
        <v>0</v>
      </c>
      <c r="H76" s="40" t="str">
        <f>IF(出品申込書!$C$16="","",出品申込書!$E$7)</f>
        <v/>
      </c>
      <c r="I76" s="23" t="s">
        <v>23</v>
      </c>
    </row>
    <row r="77" spans="2:9" ht="33.75" customHeight="1" x14ac:dyDescent="0.2">
      <c r="C77" s="20" t="s">
        <v>40</v>
      </c>
      <c r="D77" s="40" t="str">
        <f>IF(出品申込書!$C$16="","",VLOOKUP(B75,出品申込書!$B$2:$M$137,5,FALSE)&amp;"  　　"&amp;VLOOKUP(B75,出品申込書!$B$2:$M$137,8,FALSE)&amp;"年")</f>
        <v/>
      </c>
      <c r="G77" s="20" t="s">
        <v>40</v>
      </c>
      <c r="H77" s="40" t="str">
        <f>IF(出品申込書!$C$16="","",VLOOKUP(F75,出品申込書!$B$2:$M$137,5,FALSE)&amp;"  　　"&amp;VLOOKUP(F75,出品申込書!$B$2:$M$137,8,FALSE)&amp;"年")</f>
        <v/>
      </c>
    </row>
    <row r="78" spans="2:9" ht="33.75" customHeight="1" x14ac:dyDescent="0.2">
      <c r="C78" s="20" t="s">
        <v>21</v>
      </c>
      <c r="D78" s="41" t="str">
        <f>IF(出品申込書!$C$16="","",VLOOKUP(B75,出品申込書!$B$2:$M$137,11,FALSE))</f>
        <v/>
      </c>
      <c r="G78" s="20" t="s">
        <v>21</v>
      </c>
      <c r="H78" s="41" t="str">
        <f>IF(出品申込書!$C$16="","",VLOOKUP(F75,出品申込書!$B$2:$M$137,11,FALSE))</f>
        <v/>
      </c>
    </row>
    <row r="79" spans="2:9" ht="33.75" customHeight="1" x14ac:dyDescent="0.2"/>
    <row r="80" spans="2:9" ht="33.75" customHeight="1" x14ac:dyDescent="0.15">
      <c r="C80" t="s">
        <v>15</v>
      </c>
      <c r="D80" s="27" t="s">
        <v>42</v>
      </c>
      <c r="G80" t="s">
        <v>15</v>
      </c>
      <c r="H80" s="27" t="s">
        <v>42</v>
      </c>
    </row>
    <row r="81" spans="2:9" ht="33.75" customHeight="1" x14ac:dyDescent="0.2">
      <c r="B81" s="18">
        <v>24</v>
      </c>
      <c r="C81" s="20" t="s">
        <v>28</v>
      </c>
      <c r="D81" s="39" t="str">
        <f>IF(出品申込書!$C$16="","",VLOOKUP(B81,出品申込書!$B$2:$M$137,2,FALSE))</f>
        <v/>
      </c>
      <c r="F81" s="18">
        <v>29</v>
      </c>
      <c r="G81" s="20" t="s">
        <v>28</v>
      </c>
      <c r="H81" s="39" t="str">
        <f>IF(出品申込書!$C$16="","",VLOOKUP(F81,出品申込書!$B$2:$M$137,2,FALSE))</f>
        <v/>
      </c>
    </row>
    <row r="82" spans="2:9" ht="33.75" customHeight="1" x14ac:dyDescent="0.2">
      <c r="C82" s="20" t="s">
        <v>0</v>
      </c>
      <c r="D82" s="40" t="str">
        <f>IF(出品申込書!$C$16="","",出品申込書!$E$7)</f>
        <v/>
      </c>
      <c r="G82" s="20" t="s">
        <v>0</v>
      </c>
      <c r="H82" s="40" t="str">
        <f>IF(出品申込書!$C$16="","",出品申込書!$E$7)</f>
        <v/>
      </c>
      <c r="I82" s="23" t="s">
        <v>23</v>
      </c>
    </row>
    <row r="83" spans="2:9" ht="33.75" customHeight="1" x14ac:dyDescent="0.2">
      <c r="C83" s="20" t="s">
        <v>40</v>
      </c>
      <c r="D83" s="40" t="str">
        <f>IF(出品申込書!$C$16="","",VLOOKUP(B81,出品申込書!$B$2:$M$137,5,FALSE)&amp;"  　　"&amp;VLOOKUP(B81,出品申込書!$B$2:$M$137,8,FALSE)&amp;"年")</f>
        <v/>
      </c>
      <c r="G83" s="20" t="s">
        <v>40</v>
      </c>
      <c r="H83" s="40" t="str">
        <f>IF(出品申込書!$C$16="","",VLOOKUP(F81,出品申込書!$B$2:$M$137,5,FALSE)&amp;"  　　"&amp;VLOOKUP(F81,出品申込書!$B$2:$M$137,8,FALSE)&amp;"年")</f>
        <v/>
      </c>
    </row>
    <row r="84" spans="2:9" ht="33.75" customHeight="1" x14ac:dyDescent="0.2">
      <c r="C84" s="20" t="s">
        <v>21</v>
      </c>
      <c r="D84" s="41" t="str">
        <f>IF(出品申込書!$C$16="","",VLOOKUP(B81,出品申込書!$B$2:$M$137,11,FALSE))</f>
        <v/>
      </c>
      <c r="G84" s="20" t="s">
        <v>21</v>
      </c>
      <c r="H84" s="41" t="str">
        <f>IF(出品申込書!$C$16="","",VLOOKUP(F81,出品申込書!$B$2:$M$137,11,FALSE))</f>
        <v/>
      </c>
    </row>
    <row r="85" spans="2:9" ht="33.75" customHeight="1" x14ac:dyDescent="0.2"/>
    <row r="86" spans="2:9" ht="33.75" customHeight="1" x14ac:dyDescent="0.15">
      <c r="C86" t="s">
        <v>15</v>
      </c>
      <c r="D86" s="27" t="s">
        <v>42</v>
      </c>
      <c r="G86" t="s">
        <v>15</v>
      </c>
      <c r="H86" s="27" t="s">
        <v>42</v>
      </c>
    </row>
    <row r="87" spans="2:9" ht="33.75" customHeight="1" x14ac:dyDescent="0.2">
      <c r="B87" s="18">
        <v>25</v>
      </c>
      <c r="C87" s="20" t="s">
        <v>28</v>
      </c>
      <c r="D87" s="39" t="str">
        <f>IF(出品申込書!$C$16="","",VLOOKUP(B87,出品申込書!$B$2:$M$137,2,FALSE))</f>
        <v/>
      </c>
      <c r="F87" s="18">
        <v>30</v>
      </c>
      <c r="G87" s="20" t="s">
        <v>28</v>
      </c>
      <c r="H87" s="39" t="str">
        <f>IF(出品申込書!$C$16="","",VLOOKUP(F87,出品申込書!$B$2:$M$137,2,FALSE))</f>
        <v/>
      </c>
    </row>
    <row r="88" spans="2:9" ht="33.75" customHeight="1" x14ac:dyDescent="0.2">
      <c r="C88" s="20" t="s">
        <v>0</v>
      </c>
      <c r="D88" s="40" t="str">
        <f>IF(出品申込書!$C$16="","",出品申込書!$E$7)</f>
        <v/>
      </c>
      <c r="G88" s="20" t="s">
        <v>0</v>
      </c>
      <c r="H88" s="40" t="str">
        <f>IF(出品申込書!$C$16="","",出品申込書!$E$7)</f>
        <v/>
      </c>
      <c r="I88" s="23" t="s">
        <v>23</v>
      </c>
    </row>
    <row r="89" spans="2:9" ht="33.75" customHeight="1" x14ac:dyDescent="0.2">
      <c r="C89" s="20" t="s">
        <v>40</v>
      </c>
      <c r="D89" s="40" t="str">
        <f>IF(出品申込書!$C$16="","",VLOOKUP(B87,出品申込書!$B$2:$M$137,5,FALSE)&amp;"  　　"&amp;VLOOKUP(B87,出品申込書!$B$2:$M$137,8,FALSE)&amp;"年")</f>
        <v/>
      </c>
      <c r="G89" s="20" t="s">
        <v>40</v>
      </c>
      <c r="H89" s="40" t="str">
        <f>IF(出品申込書!$C$16="","",VLOOKUP(F87,出品申込書!$B$2:$M$137,5,FALSE)&amp;"  　　"&amp;VLOOKUP(F87,出品申込書!$B$2:$M$137,8,FALSE)&amp;"年")</f>
        <v/>
      </c>
    </row>
    <row r="90" spans="2:9" ht="33.75" customHeight="1" x14ac:dyDescent="0.2">
      <c r="C90" s="20" t="s">
        <v>21</v>
      </c>
      <c r="D90" s="41" t="str">
        <f>IF(出品申込書!$C$16="","",VLOOKUP(B87,出品申込書!$B$2:$M$137,11,FALSE))</f>
        <v/>
      </c>
      <c r="G90" s="20" t="s">
        <v>21</v>
      </c>
      <c r="H90" s="41" t="str">
        <f>IF(出品申込書!$C$16="","",VLOOKUP(F87,出品申込書!$B$2:$M$137,11,FALSE))</f>
        <v/>
      </c>
    </row>
    <row r="91" spans="2:9" ht="33.75" customHeight="1" x14ac:dyDescent="0.2"/>
    <row r="92" spans="2:9" ht="33.75" customHeight="1" x14ac:dyDescent="0.15">
      <c r="C92" t="s">
        <v>15</v>
      </c>
      <c r="D92" s="27" t="s">
        <v>42</v>
      </c>
      <c r="G92" t="s">
        <v>15</v>
      </c>
      <c r="H92" s="27" t="s">
        <v>42</v>
      </c>
    </row>
    <row r="93" spans="2:9" ht="33.75" customHeight="1" x14ac:dyDescent="0.2">
      <c r="B93" s="18">
        <v>31</v>
      </c>
      <c r="C93" s="20" t="s">
        <v>28</v>
      </c>
      <c r="D93" s="39" t="str">
        <f>IF(出品申込書!$C$16="","",VLOOKUP(B93,出品申込書!$B$2:$M$137,2,FALSE))</f>
        <v/>
      </c>
      <c r="F93" s="18">
        <v>36</v>
      </c>
      <c r="G93" s="20" t="s">
        <v>28</v>
      </c>
      <c r="H93" s="39" t="str">
        <f>IF(出品申込書!$C$16="","",VLOOKUP(F93,出品申込書!$B$2:$M$137,2,FALSE))</f>
        <v/>
      </c>
    </row>
    <row r="94" spans="2:9" ht="33.75" customHeight="1" x14ac:dyDescent="0.2">
      <c r="C94" s="20" t="s">
        <v>0</v>
      </c>
      <c r="D94" s="40" t="str">
        <f>IF(出品申込書!$C$16="","",出品申込書!$E$7)</f>
        <v/>
      </c>
      <c r="G94" s="20" t="s">
        <v>0</v>
      </c>
      <c r="H94" s="40" t="str">
        <f>IF(出品申込書!$C$16="","",出品申込書!$E$7)</f>
        <v/>
      </c>
      <c r="I94" s="23" t="s">
        <v>23</v>
      </c>
    </row>
    <row r="95" spans="2:9" ht="33.75" customHeight="1" x14ac:dyDescent="0.2">
      <c r="C95" s="20" t="s">
        <v>40</v>
      </c>
      <c r="D95" s="40" t="str">
        <f>IF(出品申込書!$C$16="","",VLOOKUP(B93,出品申込書!$B$2:$M$137,5,FALSE)&amp;"  　　"&amp;VLOOKUP(B93,出品申込書!$B$2:$M$137,8,FALSE)&amp;"年")</f>
        <v/>
      </c>
      <c r="G95" s="20" t="s">
        <v>40</v>
      </c>
      <c r="H95" s="40" t="str">
        <f>IF(出品申込書!$C$16="","",VLOOKUP(F93,出品申込書!$B$2:$M$137,5,FALSE)&amp;"  　　"&amp;VLOOKUP(F93,出品申込書!$B$2:$M$137,8,FALSE)&amp;"年")</f>
        <v/>
      </c>
    </row>
    <row r="96" spans="2:9" ht="33.75" customHeight="1" x14ac:dyDescent="0.2">
      <c r="C96" s="20" t="s">
        <v>21</v>
      </c>
      <c r="D96" s="41" t="str">
        <f>IF(出品申込書!$C$16="","",VLOOKUP(B93,出品申込書!$B$2:$M$137,11,FALSE))</f>
        <v/>
      </c>
      <c r="G96" s="20" t="s">
        <v>21</v>
      </c>
      <c r="H96" s="41" t="str">
        <f>IF(出品申込書!$C$16="","",VLOOKUP(F93,出品申込書!$B$2:$M$137,11,FALSE))</f>
        <v/>
      </c>
    </row>
    <row r="97" spans="2:9" ht="33.75" customHeight="1" x14ac:dyDescent="0.2"/>
    <row r="98" spans="2:9" ht="33.75" customHeight="1" x14ac:dyDescent="0.15">
      <c r="C98" t="s">
        <v>15</v>
      </c>
      <c r="D98" s="27" t="s">
        <v>42</v>
      </c>
      <c r="G98" t="s">
        <v>15</v>
      </c>
      <c r="H98" s="27" t="s">
        <v>42</v>
      </c>
    </row>
    <row r="99" spans="2:9" ht="33.75" customHeight="1" x14ac:dyDescent="0.2">
      <c r="B99" s="18">
        <v>32</v>
      </c>
      <c r="C99" s="20" t="s">
        <v>28</v>
      </c>
      <c r="D99" s="39" t="str">
        <f>IF(出品申込書!$C$16="","",VLOOKUP(B99,出品申込書!$B$2:$M$137,2,FALSE))</f>
        <v/>
      </c>
      <c r="F99" s="18">
        <v>37</v>
      </c>
      <c r="G99" s="20" t="s">
        <v>28</v>
      </c>
      <c r="H99" s="39" t="str">
        <f>IF(出品申込書!$C$16="","",VLOOKUP(F99,出品申込書!$B$2:$M$137,2,FALSE))</f>
        <v/>
      </c>
    </row>
    <row r="100" spans="2:9" ht="33.75" customHeight="1" x14ac:dyDescent="0.2">
      <c r="C100" s="20" t="s">
        <v>0</v>
      </c>
      <c r="D100" s="40" t="str">
        <f>IF(出品申込書!$C$16="","",出品申込書!$E$7)</f>
        <v/>
      </c>
      <c r="G100" s="20" t="s">
        <v>0</v>
      </c>
      <c r="H100" s="40" t="str">
        <f>IF(出品申込書!$C$16="","",出品申込書!$E$7)</f>
        <v/>
      </c>
      <c r="I100" s="23" t="s">
        <v>23</v>
      </c>
    </row>
    <row r="101" spans="2:9" ht="33.75" customHeight="1" x14ac:dyDescent="0.2">
      <c r="C101" s="20" t="s">
        <v>40</v>
      </c>
      <c r="D101" s="40" t="str">
        <f>IF(出品申込書!$C$16="","",VLOOKUP(B99,出品申込書!$B$2:$M$137,5,FALSE)&amp;"  　　"&amp;VLOOKUP(B99,出品申込書!$B$2:$M$137,8,FALSE)&amp;"年")</f>
        <v/>
      </c>
      <c r="G101" s="20" t="s">
        <v>40</v>
      </c>
      <c r="H101" s="40" t="str">
        <f>IF(出品申込書!$C$16="","",VLOOKUP(F99,出品申込書!$B$2:$M$137,5,FALSE)&amp;"  　　"&amp;VLOOKUP(F99,出品申込書!$B$2:$M$137,8,FALSE)&amp;"年")</f>
        <v/>
      </c>
    </row>
    <row r="102" spans="2:9" ht="33.75" customHeight="1" x14ac:dyDescent="0.2">
      <c r="C102" s="20" t="s">
        <v>21</v>
      </c>
      <c r="D102" s="41" t="str">
        <f>IF(出品申込書!$C$16="","",VLOOKUP(B99,出品申込書!$B$2:$M$137,11,FALSE))</f>
        <v/>
      </c>
      <c r="G102" s="20" t="s">
        <v>21</v>
      </c>
      <c r="H102" s="41" t="str">
        <f>IF(出品申込書!$C$16="","",VLOOKUP(F99,出品申込書!$B$2:$M$137,11,FALSE))</f>
        <v/>
      </c>
    </row>
    <row r="103" spans="2:9" ht="33.75" customHeight="1" x14ac:dyDescent="0.2"/>
    <row r="104" spans="2:9" ht="33.75" customHeight="1" x14ac:dyDescent="0.15">
      <c r="C104" t="s">
        <v>15</v>
      </c>
      <c r="D104" s="27" t="s">
        <v>42</v>
      </c>
      <c r="G104" t="s">
        <v>15</v>
      </c>
      <c r="H104" s="27" t="s">
        <v>42</v>
      </c>
    </row>
    <row r="105" spans="2:9" ht="33.75" customHeight="1" x14ac:dyDescent="0.2">
      <c r="B105" s="18">
        <v>33</v>
      </c>
      <c r="C105" s="20" t="s">
        <v>28</v>
      </c>
      <c r="D105" s="39" t="str">
        <f>IF(出品申込書!$C$16="","",VLOOKUP(B105,出品申込書!$B$2:$M$137,2,FALSE))</f>
        <v/>
      </c>
      <c r="F105" s="18">
        <v>38</v>
      </c>
      <c r="G105" s="20" t="s">
        <v>28</v>
      </c>
      <c r="H105" s="39" t="str">
        <f>IF(出品申込書!$C$16="","",VLOOKUP(F105,出品申込書!$B$2:$M$137,2,FALSE))</f>
        <v/>
      </c>
    </row>
    <row r="106" spans="2:9" ht="33.75" customHeight="1" x14ac:dyDescent="0.2">
      <c r="C106" s="20" t="s">
        <v>0</v>
      </c>
      <c r="D106" s="40" t="str">
        <f>IF(出品申込書!$C$16="","",出品申込書!$E$7)</f>
        <v/>
      </c>
      <c r="G106" s="20" t="s">
        <v>0</v>
      </c>
      <c r="H106" s="40" t="str">
        <f>IF(出品申込書!$C$16="","",出品申込書!$E$7)</f>
        <v/>
      </c>
      <c r="I106" s="23" t="s">
        <v>23</v>
      </c>
    </row>
    <row r="107" spans="2:9" ht="33.75" customHeight="1" x14ac:dyDescent="0.2">
      <c r="C107" s="20" t="s">
        <v>40</v>
      </c>
      <c r="D107" s="40" t="str">
        <f>IF(出品申込書!$C$16="","",VLOOKUP(B105,出品申込書!$B$2:$M$137,5,FALSE)&amp;"  　　"&amp;VLOOKUP(B105,出品申込書!$B$2:$M$137,8,FALSE)&amp;"年")</f>
        <v/>
      </c>
      <c r="G107" s="20" t="s">
        <v>40</v>
      </c>
      <c r="H107" s="40" t="str">
        <f>IF(出品申込書!$C$16="","",VLOOKUP(F105,出品申込書!$B$2:$M$137,5,FALSE)&amp;"  　　"&amp;VLOOKUP(F105,出品申込書!$B$2:$M$137,8,FALSE)&amp;"年")</f>
        <v/>
      </c>
    </row>
    <row r="108" spans="2:9" ht="33.75" customHeight="1" x14ac:dyDescent="0.2">
      <c r="C108" s="20" t="s">
        <v>21</v>
      </c>
      <c r="D108" s="41" t="str">
        <f>IF(出品申込書!$C$16="","",VLOOKUP(B105,出品申込書!$B$2:$M$137,11,FALSE))</f>
        <v/>
      </c>
      <c r="G108" s="20" t="s">
        <v>21</v>
      </c>
      <c r="H108" s="41" t="str">
        <f>IF(出品申込書!$C$16="","",VLOOKUP(F105,出品申込書!$B$2:$M$137,11,FALSE))</f>
        <v/>
      </c>
    </row>
    <row r="109" spans="2:9" ht="33.75" customHeight="1" x14ac:dyDescent="0.2"/>
    <row r="110" spans="2:9" ht="33.75" customHeight="1" x14ac:dyDescent="0.15">
      <c r="C110" t="s">
        <v>15</v>
      </c>
      <c r="D110" s="27" t="s">
        <v>42</v>
      </c>
      <c r="G110" t="s">
        <v>15</v>
      </c>
      <c r="H110" s="27" t="s">
        <v>42</v>
      </c>
    </row>
    <row r="111" spans="2:9" ht="33.75" customHeight="1" x14ac:dyDescent="0.2">
      <c r="B111" s="18">
        <v>34</v>
      </c>
      <c r="C111" s="20" t="s">
        <v>28</v>
      </c>
      <c r="D111" s="39" t="str">
        <f>IF(出品申込書!$C$16="","",VLOOKUP(B111,出品申込書!$B$2:$M$137,2,FALSE))</f>
        <v/>
      </c>
      <c r="F111" s="18">
        <v>39</v>
      </c>
      <c r="G111" s="20" t="s">
        <v>28</v>
      </c>
      <c r="H111" s="39" t="str">
        <f>IF(出品申込書!$C$16="","",VLOOKUP(F111,出品申込書!$B$2:$M$137,2,FALSE))</f>
        <v/>
      </c>
    </row>
    <row r="112" spans="2:9" ht="33.75" customHeight="1" x14ac:dyDescent="0.2">
      <c r="C112" s="20" t="s">
        <v>0</v>
      </c>
      <c r="D112" s="40" t="str">
        <f>IF(出品申込書!$C$16="","",出品申込書!$E$7)</f>
        <v/>
      </c>
      <c r="G112" s="20" t="s">
        <v>0</v>
      </c>
      <c r="H112" s="40" t="str">
        <f>IF(出品申込書!$C$16="","",出品申込書!$E$7)</f>
        <v/>
      </c>
    </row>
    <row r="113" spans="2:9" ht="33.75" customHeight="1" x14ac:dyDescent="0.2">
      <c r="C113" s="20" t="s">
        <v>40</v>
      </c>
      <c r="D113" s="40" t="str">
        <f>IF(出品申込書!$C$16="","",VLOOKUP(B111,出品申込書!$B$2:$M$137,5,FALSE)&amp;"  　　"&amp;VLOOKUP(B111,出品申込書!$B$2:$M$137,8,FALSE)&amp;"年")</f>
        <v/>
      </c>
      <c r="G113" s="20" t="s">
        <v>40</v>
      </c>
      <c r="H113" s="40" t="str">
        <f>IF(出品申込書!$C$16="","",VLOOKUP(F111,出品申込書!$B$2:$M$137,5,FALSE)&amp;"  　　"&amp;VLOOKUP(F111,出品申込書!$B$2:$M$137,8,FALSE)&amp;"年")</f>
        <v/>
      </c>
      <c r="I113" s="23" t="s">
        <v>23</v>
      </c>
    </row>
    <row r="114" spans="2:9" ht="33.75" customHeight="1" x14ac:dyDescent="0.2">
      <c r="C114" s="20" t="s">
        <v>21</v>
      </c>
      <c r="D114" s="41" t="str">
        <f>IF(出品申込書!$C$16="","",VLOOKUP(B111,出品申込書!$B$2:$M$137,11,FALSE))</f>
        <v/>
      </c>
      <c r="G114" s="20" t="s">
        <v>21</v>
      </c>
      <c r="H114" s="41" t="str">
        <f>IF(出品申込書!$C$16="","",VLOOKUP(F111,出品申込書!$B$2:$M$137,11,FALSE))</f>
        <v/>
      </c>
    </row>
    <row r="115" spans="2:9" ht="33.75" customHeight="1" x14ac:dyDescent="0.2"/>
    <row r="116" spans="2:9" ht="33.75" customHeight="1" x14ac:dyDescent="0.15">
      <c r="C116" t="s">
        <v>15</v>
      </c>
      <c r="D116" s="27" t="s">
        <v>42</v>
      </c>
      <c r="G116" t="s">
        <v>15</v>
      </c>
      <c r="H116" s="27" t="s">
        <v>42</v>
      </c>
    </row>
    <row r="117" spans="2:9" ht="33.75" customHeight="1" x14ac:dyDescent="0.2">
      <c r="B117" s="18">
        <v>35</v>
      </c>
      <c r="C117" s="20" t="s">
        <v>28</v>
      </c>
      <c r="D117" s="39" t="str">
        <f>IF(出品申込書!$C$16="","",VLOOKUP(B117,出品申込書!$B$2:$M$137,2,FALSE))</f>
        <v/>
      </c>
      <c r="F117" s="18">
        <v>40</v>
      </c>
      <c r="G117" s="20" t="s">
        <v>28</v>
      </c>
      <c r="H117" s="39" t="str">
        <f>IF(出品申込書!$C$16="","",VLOOKUP(F117,出品申込書!$B$2:$M$137,2,FALSE))</f>
        <v/>
      </c>
    </row>
    <row r="118" spans="2:9" ht="33.75" customHeight="1" x14ac:dyDescent="0.2">
      <c r="C118" s="20" t="s">
        <v>0</v>
      </c>
      <c r="D118" s="40" t="str">
        <f>IF(出品申込書!$C$16="","",出品申込書!$E$7)</f>
        <v/>
      </c>
      <c r="G118" s="20" t="s">
        <v>0</v>
      </c>
      <c r="H118" s="40" t="str">
        <f>IF(出品申込書!$C$16="","",出品申込書!$E$7)</f>
        <v/>
      </c>
    </row>
    <row r="119" spans="2:9" ht="33.75" customHeight="1" x14ac:dyDescent="0.2">
      <c r="C119" s="20" t="s">
        <v>40</v>
      </c>
      <c r="D119" s="40" t="str">
        <f>IF(出品申込書!$C$16="","",VLOOKUP(B117,出品申込書!$B$2:$M$137,5,FALSE)&amp;"  　　"&amp;VLOOKUP(B117,出品申込書!$B$2:$M$137,8,FALSE)&amp;"年")</f>
        <v/>
      </c>
      <c r="G119" s="20" t="s">
        <v>40</v>
      </c>
      <c r="H119" s="40" t="str">
        <f>IF(出品申込書!$C$16="","",VLOOKUP(F117,出品申込書!$B$2:$M$137,5,FALSE)&amp;"  　　"&amp;VLOOKUP(F117,出品申込書!$B$2:$M$137,8,FALSE)&amp;"年")</f>
        <v/>
      </c>
      <c r="I119" s="23" t="s">
        <v>23</v>
      </c>
    </row>
    <row r="120" spans="2:9" ht="33.75" customHeight="1" x14ac:dyDescent="0.2">
      <c r="C120" s="20" t="s">
        <v>21</v>
      </c>
      <c r="D120" s="41" t="str">
        <f>IF(出品申込書!$C$16="","",VLOOKUP(B117,出品申込書!$B$2:$M$137,11,FALSE))</f>
        <v/>
      </c>
      <c r="G120" s="20" t="s">
        <v>21</v>
      </c>
      <c r="H120" s="41" t="str">
        <f>IF(出品申込書!$C$16="","",VLOOKUP(F117,出品申込書!$B$2:$M$137,11,FALSE))</f>
        <v/>
      </c>
    </row>
    <row r="121" spans="2:9" ht="33.75" customHeight="1" x14ac:dyDescent="0.2"/>
    <row r="122" spans="2:9" ht="33.75" customHeight="1" x14ac:dyDescent="0.15">
      <c r="C122" t="s">
        <v>15</v>
      </c>
      <c r="D122" s="27" t="s">
        <v>42</v>
      </c>
      <c r="G122" t="s">
        <v>15</v>
      </c>
      <c r="H122" s="27" t="s">
        <v>42</v>
      </c>
    </row>
    <row r="123" spans="2:9" ht="33.75" customHeight="1" x14ac:dyDescent="0.2">
      <c r="B123" s="18">
        <v>41</v>
      </c>
      <c r="C123" s="20" t="s">
        <v>28</v>
      </c>
      <c r="D123" s="39" t="str">
        <f>IF(出品申込書!$C$16="","",VLOOKUP(B123,出品申込書!$B$2:$M$137,2,FALSE))</f>
        <v/>
      </c>
      <c r="F123" s="18">
        <v>46</v>
      </c>
      <c r="G123" s="20" t="s">
        <v>28</v>
      </c>
      <c r="H123" s="39" t="str">
        <f>IF(出品申込書!$C$16="","",VLOOKUP(F123,出品申込書!$B$2:$M$137,2,FALSE))</f>
        <v/>
      </c>
    </row>
    <row r="124" spans="2:9" ht="33.75" customHeight="1" x14ac:dyDescent="0.2">
      <c r="C124" s="20" t="s">
        <v>0</v>
      </c>
      <c r="D124" s="40" t="str">
        <f>IF(出品申込書!$C$16="","",出品申込書!$E$7)</f>
        <v/>
      </c>
      <c r="G124" s="20" t="s">
        <v>0</v>
      </c>
      <c r="H124" s="40" t="str">
        <f>IF(出品申込書!$C$16="","",出品申込書!$E$7)</f>
        <v/>
      </c>
    </row>
    <row r="125" spans="2:9" ht="33.75" customHeight="1" x14ac:dyDescent="0.2">
      <c r="C125" s="20" t="s">
        <v>40</v>
      </c>
      <c r="D125" s="40" t="str">
        <f>IF(出品申込書!$C$16="","",VLOOKUP(B123,出品申込書!$B$2:$M$137,5,FALSE)&amp;"  　　"&amp;VLOOKUP(B123,出品申込書!$B$2:$M$137,8,FALSE)&amp;"年")</f>
        <v/>
      </c>
      <c r="G125" s="20" t="s">
        <v>40</v>
      </c>
      <c r="H125" s="40" t="str">
        <f>IF(出品申込書!$C$16="","",VLOOKUP(F123,出品申込書!$B$2:$M$137,5,FALSE)&amp;"  　　"&amp;VLOOKUP(F123,出品申込書!$B$2:$M$137,8,FALSE)&amp;"年")</f>
        <v/>
      </c>
      <c r="I125" s="23" t="s">
        <v>23</v>
      </c>
    </row>
    <row r="126" spans="2:9" ht="33.75" customHeight="1" x14ac:dyDescent="0.2">
      <c r="C126" s="20" t="s">
        <v>21</v>
      </c>
      <c r="D126" s="41" t="str">
        <f>IF(出品申込書!$C$16="","",VLOOKUP(B123,出品申込書!$B$2:$M$137,11,FALSE))</f>
        <v/>
      </c>
      <c r="G126" s="20" t="s">
        <v>21</v>
      </c>
      <c r="H126" s="41" t="str">
        <f>IF(出品申込書!$C$16="","",VLOOKUP(F123,出品申込書!$B$2:$M$137,11,FALSE))</f>
        <v/>
      </c>
    </row>
    <row r="127" spans="2:9" ht="33.75" customHeight="1" x14ac:dyDescent="0.2"/>
    <row r="128" spans="2:9" ht="33.75" customHeight="1" x14ac:dyDescent="0.15">
      <c r="C128" t="s">
        <v>15</v>
      </c>
      <c r="D128" s="27" t="s">
        <v>42</v>
      </c>
      <c r="G128" t="s">
        <v>15</v>
      </c>
      <c r="H128" s="27" t="s">
        <v>42</v>
      </c>
    </row>
    <row r="129" spans="2:9" ht="33.75" customHeight="1" x14ac:dyDescent="0.2">
      <c r="B129" s="18">
        <v>42</v>
      </c>
      <c r="C129" s="20" t="s">
        <v>28</v>
      </c>
      <c r="D129" s="39" t="str">
        <f>IF(出品申込書!$C$16="","",VLOOKUP(B129,出品申込書!$B$2:$M$137,2,FALSE))</f>
        <v/>
      </c>
      <c r="F129" s="18">
        <v>47</v>
      </c>
      <c r="G129" s="20" t="s">
        <v>28</v>
      </c>
      <c r="H129" s="39" t="str">
        <f>IF(出品申込書!$C$16="","",VLOOKUP(F129,出品申込書!$B$2:$M$137,2,FALSE))</f>
        <v/>
      </c>
    </row>
    <row r="130" spans="2:9" ht="33.75" customHeight="1" x14ac:dyDescent="0.2">
      <c r="C130" s="20" t="s">
        <v>0</v>
      </c>
      <c r="D130" s="40" t="str">
        <f>IF(出品申込書!$C$16="","",出品申込書!$E$7)</f>
        <v/>
      </c>
      <c r="G130" s="20" t="s">
        <v>0</v>
      </c>
      <c r="H130" s="40" t="str">
        <f>IF(出品申込書!$C$16="","",出品申込書!$E$7)</f>
        <v/>
      </c>
    </row>
    <row r="131" spans="2:9" ht="33.75" customHeight="1" x14ac:dyDescent="0.2">
      <c r="C131" s="20" t="s">
        <v>40</v>
      </c>
      <c r="D131" s="40" t="str">
        <f>IF(出品申込書!$C$16="","",VLOOKUP(B129,出品申込書!$B$2:$M$137,5,FALSE)&amp;"  　　"&amp;VLOOKUP(B129,出品申込書!$B$2:$M$137,8,FALSE)&amp;"年")</f>
        <v/>
      </c>
      <c r="G131" s="20" t="s">
        <v>40</v>
      </c>
      <c r="H131" s="40" t="str">
        <f>IF(出品申込書!$C$16="","",VLOOKUP(F129,出品申込書!$B$2:$M$137,5,FALSE)&amp;"  　　"&amp;VLOOKUP(F129,出品申込書!$B$2:$M$137,8,FALSE)&amp;"年")</f>
        <v/>
      </c>
      <c r="I131" s="23" t="s">
        <v>23</v>
      </c>
    </row>
    <row r="132" spans="2:9" ht="33.75" customHeight="1" x14ac:dyDescent="0.2">
      <c r="C132" s="20" t="s">
        <v>21</v>
      </c>
      <c r="D132" s="41" t="str">
        <f>IF(出品申込書!$C$16="","",VLOOKUP(B129,出品申込書!$B$2:$M$137,11,FALSE))</f>
        <v/>
      </c>
      <c r="G132" s="20" t="s">
        <v>21</v>
      </c>
      <c r="H132" s="41" t="str">
        <f>IF(出品申込書!$C$16="","",VLOOKUP(F129,出品申込書!$B$2:$M$137,11,FALSE))</f>
        <v/>
      </c>
    </row>
    <row r="133" spans="2:9" ht="33.75" customHeight="1" x14ac:dyDescent="0.2"/>
    <row r="134" spans="2:9" ht="33.75" customHeight="1" x14ac:dyDescent="0.15">
      <c r="C134" t="s">
        <v>15</v>
      </c>
      <c r="D134" s="27" t="s">
        <v>42</v>
      </c>
      <c r="G134" t="s">
        <v>15</v>
      </c>
      <c r="H134" s="27" t="s">
        <v>42</v>
      </c>
    </row>
    <row r="135" spans="2:9" ht="33.75" customHeight="1" x14ac:dyDescent="0.2">
      <c r="B135" s="18">
        <v>43</v>
      </c>
      <c r="C135" s="20" t="s">
        <v>28</v>
      </c>
      <c r="D135" s="39" t="str">
        <f>IF(出品申込書!$C$16="","",VLOOKUP(B135,出品申込書!$B$2:$M$137,2,FALSE))</f>
        <v/>
      </c>
      <c r="F135" s="18">
        <v>48</v>
      </c>
      <c r="G135" s="20" t="s">
        <v>28</v>
      </c>
      <c r="H135" s="39" t="str">
        <f>IF(出品申込書!$C$16="","",VLOOKUP(F135,出品申込書!$B$2:$M$137,2,FALSE))</f>
        <v/>
      </c>
    </row>
    <row r="136" spans="2:9" ht="33.75" customHeight="1" x14ac:dyDescent="0.2">
      <c r="C136" s="20" t="s">
        <v>0</v>
      </c>
      <c r="D136" s="40" t="str">
        <f>IF(出品申込書!$C$16="","",出品申込書!$E$7)</f>
        <v/>
      </c>
      <c r="G136" s="20" t="s">
        <v>0</v>
      </c>
      <c r="H136" s="40" t="str">
        <f>IF(出品申込書!$C$16="","",出品申込書!$E$7)</f>
        <v/>
      </c>
    </row>
    <row r="137" spans="2:9" ht="33.75" customHeight="1" x14ac:dyDescent="0.2">
      <c r="C137" s="20" t="s">
        <v>40</v>
      </c>
      <c r="D137" s="40" t="str">
        <f>IF(出品申込書!$C$16="","",VLOOKUP(B135,出品申込書!$B$2:$M$137,5,FALSE)&amp;"  　　"&amp;VLOOKUP(B135,出品申込書!$B$2:$M$137,8,FALSE)&amp;"年")</f>
        <v/>
      </c>
      <c r="G137" s="20" t="s">
        <v>40</v>
      </c>
      <c r="H137" s="40" t="str">
        <f>IF(出品申込書!$C$16="","",VLOOKUP(F135,出品申込書!$B$2:$M$137,5,FALSE)&amp;"  　　"&amp;VLOOKUP(F135,出品申込書!$B$2:$M$137,8,FALSE)&amp;"年")</f>
        <v/>
      </c>
      <c r="I137" s="23" t="s">
        <v>23</v>
      </c>
    </row>
    <row r="138" spans="2:9" ht="33.75" customHeight="1" x14ac:dyDescent="0.2">
      <c r="C138" s="20" t="s">
        <v>21</v>
      </c>
      <c r="D138" s="41" t="str">
        <f>IF(出品申込書!$C$16="","",VLOOKUP(B135,出品申込書!$B$2:$M$137,11,FALSE))</f>
        <v/>
      </c>
      <c r="G138" s="20" t="s">
        <v>21</v>
      </c>
      <c r="H138" s="41" t="str">
        <f>IF(出品申込書!$C$16="","",VLOOKUP(F135,出品申込書!$B$2:$M$137,11,FALSE))</f>
        <v/>
      </c>
    </row>
    <row r="139" spans="2:9" ht="33.75" customHeight="1" x14ac:dyDescent="0.2"/>
    <row r="140" spans="2:9" ht="33.75" customHeight="1" x14ac:dyDescent="0.15">
      <c r="C140" t="s">
        <v>15</v>
      </c>
      <c r="D140" s="27" t="s">
        <v>42</v>
      </c>
      <c r="G140" t="s">
        <v>15</v>
      </c>
      <c r="H140" s="27" t="s">
        <v>42</v>
      </c>
    </row>
    <row r="141" spans="2:9" ht="33.75" customHeight="1" x14ac:dyDescent="0.2">
      <c r="B141" s="18">
        <v>44</v>
      </c>
      <c r="C141" s="20" t="s">
        <v>28</v>
      </c>
      <c r="D141" s="39" t="str">
        <f>IF(出品申込書!$C$16="","",VLOOKUP(B141,出品申込書!$B$2:$M$137,2,FALSE))</f>
        <v/>
      </c>
      <c r="F141" s="18">
        <v>49</v>
      </c>
      <c r="G141" s="20" t="s">
        <v>28</v>
      </c>
      <c r="H141" s="39" t="str">
        <f>IF(出品申込書!$C$16="","",VLOOKUP(F141,出品申込書!$B$2:$M$137,2,FALSE))</f>
        <v/>
      </c>
    </row>
    <row r="142" spans="2:9" ht="33.75" customHeight="1" x14ac:dyDescent="0.2">
      <c r="C142" s="20" t="s">
        <v>0</v>
      </c>
      <c r="D142" s="40" t="str">
        <f>IF(出品申込書!$C$16="","",出品申込書!$E$7)</f>
        <v/>
      </c>
      <c r="G142" s="20" t="s">
        <v>0</v>
      </c>
      <c r="H142" s="40" t="str">
        <f>IF(出品申込書!$C$16="","",出品申込書!$E$7)</f>
        <v/>
      </c>
    </row>
    <row r="143" spans="2:9" ht="33.75" customHeight="1" x14ac:dyDescent="0.2">
      <c r="C143" s="20" t="s">
        <v>40</v>
      </c>
      <c r="D143" s="40" t="str">
        <f>IF(出品申込書!$C$16="","",VLOOKUP(B141,出品申込書!$B$2:$M$137,5,FALSE)&amp;"  　　"&amp;VLOOKUP(B141,出品申込書!$B$2:$M$137,8,FALSE)&amp;"年")</f>
        <v/>
      </c>
      <c r="G143" s="20" t="s">
        <v>40</v>
      </c>
      <c r="H143" s="40" t="str">
        <f>IF(出品申込書!$C$16="","",VLOOKUP(F141,出品申込書!$B$2:$M$137,5,FALSE)&amp;"  　　"&amp;VLOOKUP(F141,出品申込書!$B$2:$M$137,8,FALSE)&amp;"年")</f>
        <v/>
      </c>
      <c r="I143" s="23" t="s">
        <v>23</v>
      </c>
    </row>
    <row r="144" spans="2:9" ht="33.75" customHeight="1" x14ac:dyDescent="0.2">
      <c r="C144" s="20" t="s">
        <v>21</v>
      </c>
      <c r="D144" s="41" t="str">
        <f>IF(出品申込書!$C$16="","",VLOOKUP(B141,出品申込書!$B$2:$M$137,11,FALSE))</f>
        <v/>
      </c>
      <c r="G144" s="20" t="s">
        <v>21</v>
      </c>
      <c r="H144" s="41" t="str">
        <f>IF(出品申込書!$C$16="","",VLOOKUP(F141,出品申込書!$B$2:$M$137,11,FALSE))</f>
        <v/>
      </c>
    </row>
    <row r="145" spans="2:9" ht="33.75" customHeight="1" x14ac:dyDescent="0.2"/>
    <row r="146" spans="2:9" ht="33.75" customHeight="1" x14ac:dyDescent="0.15">
      <c r="C146" t="s">
        <v>15</v>
      </c>
      <c r="D146" s="27" t="s">
        <v>42</v>
      </c>
      <c r="G146" t="s">
        <v>15</v>
      </c>
      <c r="H146" s="27" t="s">
        <v>42</v>
      </c>
    </row>
    <row r="147" spans="2:9" ht="33.75" customHeight="1" x14ac:dyDescent="0.2">
      <c r="B147" s="18">
        <v>45</v>
      </c>
      <c r="C147" s="20" t="s">
        <v>28</v>
      </c>
      <c r="D147" s="39" t="str">
        <f>IF(出品申込書!$C$16="","",VLOOKUP(B147,出品申込書!$B$2:$M$137,2,FALSE))</f>
        <v/>
      </c>
      <c r="F147" s="18">
        <v>50</v>
      </c>
      <c r="G147" s="20" t="s">
        <v>28</v>
      </c>
      <c r="H147" s="39" t="str">
        <f>IF(出品申込書!$C$16="","",VLOOKUP(F147,出品申込書!$B$2:$M$137,2,FALSE))</f>
        <v/>
      </c>
    </row>
    <row r="148" spans="2:9" ht="33.75" customHeight="1" x14ac:dyDescent="0.2">
      <c r="C148" s="20" t="s">
        <v>0</v>
      </c>
      <c r="D148" s="40" t="str">
        <f>IF(出品申込書!$C$16="","",出品申込書!$E$7)</f>
        <v/>
      </c>
      <c r="G148" s="20" t="s">
        <v>0</v>
      </c>
      <c r="H148" s="40" t="str">
        <f>IF(出品申込書!$C$16="","",出品申込書!$E$7)</f>
        <v/>
      </c>
    </row>
    <row r="149" spans="2:9" ht="33.75" customHeight="1" x14ac:dyDescent="0.2">
      <c r="C149" s="20" t="s">
        <v>40</v>
      </c>
      <c r="D149" s="40" t="str">
        <f>IF(出品申込書!$C$16="","",VLOOKUP(B147,出品申込書!$B$2:$M$137,5,FALSE)&amp;"  　　"&amp;VLOOKUP(B147,出品申込書!$B$2:$M$137,8,FALSE)&amp;"年")</f>
        <v/>
      </c>
      <c r="G149" s="20" t="s">
        <v>40</v>
      </c>
      <c r="H149" s="40" t="str">
        <f>IF(出品申込書!$C$16="","",VLOOKUP(F147,出品申込書!$B$2:$M$137,5,FALSE)&amp;"  　　"&amp;VLOOKUP(F147,出品申込書!$B$2:$M$137,8,FALSE)&amp;"年")</f>
        <v/>
      </c>
    </row>
    <row r="150" spans="2:9" ht="33.75" customHeight="1" x14ac:dyDescent="0.2">
      <c r="C150" s="20" t="s">
        <v>21</v>
      </c>
      <c r="D150" s="41" t="str">
        <f>IF(出品申込書!$C$16="","",VLOOKUP(B147,出品申込書!$B$2:$M$137,11,FALSE))</f>
        <v/>
      </c>
      <c r="G150" s="20" t="s">
        <v>21</v>
      </c>
      <c r="H150" s="41" t="str">
        <f>IF(出品申込書!$C$16="","",VLOOKUP(F147,出品申込書!$B$2:$M$137,11,FALSE))</f>
        <v/>
      </c>
    </row>
    <row r="151" spans="2:9" ht="33.75" customHeight="1" x14ac:dyDescent="0.2"/>
    <row r="152" spans="2:9" ht="33.75" customHeight="1" x14ac:dyDescent="0.15">
      <c r="C152" t="s">
        <v>15</v>
      </c>
      <c r="D152" s="27" t="s">
        <v>42</v>
      </c>
      <c r="G152" t="s">
        <v>15</v>
      </c>
      <c r="H152" s="27" t="s">
        <v>42</v>
      </c>
    </row>
    <row r="153" spans="2:9" ht="33.75" customHeight="1" x14ac:dyDescent="0.2">
      <c r="B153" s="18">
        <v>51</v>
      </c>
      <c r="C153" s="20" t="s">
        <v>28</v>
      </c>
      <c r="D153" s="39" t="str">
        <f>IF(出品申込書!$C$16="","",VLOOKUP(B153,出品申込書!$B$2:$M$137,2,FALSE))</f>
        <v/>
      </c>
      <c r="F153" s="18">
        <v>56</v>
      </c>
      <c r="G153" s="20" t="s">
        <v>28</v>
      </c>
      <c r="H153" s="39" t="str">
        <f>IF(出品申込書!$C$16="","",VLOOKUP(F153,出品申込書!$B$2:$M$137,2,FALSE))</f>
        <v/>
      </c>
    </row>
    <row r="154" spans="2:9" ht="33.75" customHeight="1" x14ac:dyDescent="0.2">
      <c r="C154" s="20" t="s">
        <v>0</v>
      </c>
      <c r="D154" s="40" t="str">
        <f>IF(出品申込書!$C$16="","",出品申込書!$E$7)</f>
        <v/>
      </c>
      <c r="G154" s="20" t="s">
        <v>0</v>
      </c>
      <c r="H154" s="40" t="str">
        <f>IF(出品申込書!$C$16="","",出品申込書!$E$7)</f>
        <v/>
      </c>
    </row>
    <row r="155" spans="2:9" ht="33.75" customHeight="1" x14ac:dyDescent="0.2">
      <c r="C155" s="20" t="s">
        <v>40</v>
      </c>
      <c r="D155" s="40" t="str">
        <f>IF(出品申込書!$C$16="","",VLOOKUP(B153,出品申込書!$B$2:$M$137,5,FALSE)&amp;"  　　"&amp;VLOOKUP(B153,出品申込書!$B$2:$M$137,8,FALSE)&amp;"年")</f>
        <v/>
      </c>
      <c r="G155" s="20" t="s">
        <v>40</v>
      </c>
      <c r="H155" s="40" t="str">
        <f>IF(出品申込書!$C$16="","",VLOOKUP(F153,出品申込書!$B$2:$M$137,5,FALSE)&amp;"  　　"&amp;VLOOKUP(F153,出品申込書!$B$2:$M$137,8,FALSE)&amp;"年")</f>
        <v/>
      </c>
      <c r="I155" s="23" t="s">
        <v>23</v>
      </c>
    </row>
    <row r="156" spans="2:9" ht="33.75" customHeight="1" x14ac:dyDescent="0.2">
      <c r="C156" s="20" t="s">
        <v>21</v>
      </c>
      <c r="D156" s="41" t="str">
        <f>IF(出品申込書!$C$16="","",VLOOKUP(B153,出品申込書!$B$2:$M$137,11,FALSE))</f>
        <v/>
      </c>
      <c r="G156" s="20" t="s">
        <v>21</v>
      </c>
      <c r="H156" s="41" t="str">
        <f>IF(出品申込書!$C$16="","",VLOOKUP(F153,出品申込書!$B$2:$M$137,11,FALSE))</f>
        <v/>
      </c>
    </row>
    <row r="157" spans="2:9" ht="33.75" customHeight="1" x14ac:dyDescent="0.2"/>
    <row r="158" spans="2:9" ht="33.75" customHeight="1" x14ac:dyDescent="0.15">
      <c r="C158" t="s">
        <v>15</v>
      </c>
      <c r="D158" s="27" t="s">
        <v>42</v>
      </c>
      <c r="G158" t="s">
        <v>15</v>
      </c>
      <c r="H158" s="27" t="s">
        <v>42</v>
      </c>
    </row>
    <row r="159" spans="2:9" ht="33.75" customHeight="1" x14ac:dyDescent="0.2">
      <c r="B159" s="18">
        <v>52</v>
      </c>
      <c r="C159" s="20" t="s">
        <v>28</v>
      </c>
      <c r="D159" s="39" t="str">
        <f>IF(出品申込書!$C$16="","",VLOOKUP(B159,出品申込書!$B$2:$M$137,2,FALSE))</f>
        <v/>
      </c>
      <c r="F159" s="18">
        <v>57</v>
      </c>
      <c r="G159" s="20" t="s">
        <v>28</v>
      </c>
      <c r="H159" s="39" t="str">
        <f>IF(出品申込書!$C$16="","",VLOOKUP(F159,出品申込書!$B$2:$M$137,2,FALSE))</f>
        <v/>
      </c>
    </row>
    <row r="160" spans="2:9" ht="33.75" customHeight="1" x14ac:dyDescent="0.2">
      <c r="C160" s="20" t="s">
        <v>0</v>
      </c>
      <c r="D160" s="40" t="str">
        <f>IF(出品申込書!$C$16="","",出品申込書!$E$7)</f>
        <v/>
      </c>
      <c r="G160" s="20" t="s">
        <v>0</v>
      </c>
      <c r="H160" s="40" t="str">
        <f>IF(出品申込書!$C$16="","",出品申込書!$E$7)</f>
        <v/>
      </c>
    </row>
    <row r="161" spans="2:9" ht="33.75" customHeight="1" x14ac:dyDescent="0.2">
      <c r="C161" s="20" t="s">
        <v>40</v>
      </c>
      <c r="D161" s="40" t="str">
        <f>IF(出品申込書!$C$16="","",VLOOKUP(B159,出品申込書!$B$2:$M$137,5,FALSE)&amp;"  　　"&amp;VLOOKUP(B159,出品申込書!$B$2:$M$137,8,FALSE)&amp;"年")</f>
        <v/>
      </c>
      <c r="G161" s="20" t="s">
        <v>40</v>
      </c>
      <c r="H161" s="40" t="str">
        <f>IF(出品申込書!$C$16="","",VLOOKUP(F159,出品申込書!$B$2:$M$137,5,FALSE)&amp;"  　　"&amp;VLOOKUP(F159,出品申込書!$B$2:$M$137,8,FALSE)&amp;"年")</f>
        <v/>
      </c>
      <c r="I161" s="23" t="s">
        <v>23</v>
      </c>
    </row>
    <row r="162" spans="2:9" ht="33.75" customHeight="1" x14ac:dyDescent="0.2">
      <c r="C162" s="20" t="s">
        <v>21</v>
      </c>
      <c r="D162" s="41" t="str">
        <f>IF(出品申込書!$C$16="","",VLOOKUP(B159,出品申込書!$B$2:$M$137,11,FALSE))</f>
        <v/>
      </c>
      <c r="G162" s="20" t="s">
        <v>21</v>
      </c>
      <c r="H162" s="41" t="str">
        <f>IF(出品申込書!$C$16="","",VLOOKUP(F159,出品申込書!$B$2:$M$137,11,FALSE))</f>
        <v/>
      </c>
    </row>
    <row r="163" spans="2:9" ht="33.75" customHeight="1" x14ac:dyDescent="0.2"/>
    <row r="164" spans="2:9" ht="33.75" customHeight="1" x14ac:dyDescent="0.15">
      <c r="C164" t="s">
        <v>15</v>
      </c>
      <c r="D164" s="27" t="s">
        <v>42</v>
      </c>
      <c r="G164" t="s">
        <v>15</v>
      </c>
      <c r="H164" s="27" t="s">
        <v>42</v>
      </c>
    </row>
    <row r="165" spans="2:9" ht="33.75" customHeight="1" x14ac:dyDescent="0.2">
      <c r="B165" s="18">
        <v>53</v>
      </c>
      <c r="C165" s="20" t="s">
        <v>28</v>
      </c>
      <c r="D165" s="39" t="str">
        <f>IF(出品申込書!$C$16="","",VLOOKUP(B165,出品申込書!$B$2:$M$137,2,FALSE))</f>
        <v/>
      </c>
      <c r="F165" s="18">
        <v>58</v>
      </c>
      <c r="G165" s="20" t="s">
        <v>28</v>
      </c>
      <c r="H165" s="39" t="str">
        <f>IF(出品申込書!$C$16="","",VLOOKUP(F165,出品申込書!$B$2:$M$137,2,FALSE))</f>
        <v/>
      </c>
    </row>
    <row r="166" spans="2:9" ht="33.75" customHeight="1" x14ac:dyDescent="0.2">
      <c r="C166" s="20" t="s">
        <v>0</v>
      </c>
      <c r="D166" s="40" t="str">
        <f>IF(出品申込書!$C$16="","",出品申込書!$E$7)</f>
        <v/>
      </c>
      <c r="G166" s="20" t="s">
        <v>0</v>
      </c>
      <c r="H166" s="40" t="str">
        <f>IF(出品申込書!$C$16="","",出品申込書!$E$7)</f>
        <v/>
      </c>
    </row>
    <row r="167" spans="2:9" ht="33.75" customHeight="1" x14ac:dyDescent="0.2">
      <c r="C167" s="20" t="s">
        <v>40</v>
      </c>
      <c r="D167" s="40" t="str">
        <f>IF(出品申込書!$C$16="","",VLOOKUP(B165,出品申込書!$B$2:$M$137,5,FALSE)&amp;"  　　"&amp;VLOOKUP(B165,出品申込書!$B$2:$M$137,8,FALSE)&amp;"年")</f>
        <v/>
      </c>
      <c r="G167" s="20" t="s">
        <v>40</v>
      </c>
      <c r="H167" s="40" t="str">
        <f>IF(出品申込書!$C$16="","",VLOOKUP(F165,出品申込書!$B$2:$M$137,5,FALSE)&amp;"  　　"&amp;VLOOKUP(F165,出品申込書!$B$2:$M$137,8,FALSE)&amp;"年")</f>
        <v/>
      </c>
      <c r="I167" s="23" t="s">
        <v>23</v>
      </c>
    </row>
    <row r="168" spans="2:9" ht="33.75" customHeight="1" x14ac:dyDescent="0.2">
      <c r="C168" s="20" t="s">
        <v>21</v>
      </c>
      <c r="D168" s="41" t="str">
        <f>IF(出品申込書!$C$16="","",VLOOKUP(B165,出品申込書!$B$2:$M$137,11,FALSE))</f>
        <v/>
      </c>
      <c r="G168" s="20" t="s">
        <v>21</v>
      </c>
      <c r="H168" s="41" t="str">
        <f>IF(出品申込書!$C$16="","",VLOOKUP(F165,出品申込書!$B$2:$M$137,11,FALSE))</f>
        <v/>
      </c>
    </row>
    <row r="169" spans="2:9" ht="33.75" customHeight="1" x14ac:dyDescent="0.2"/>
    <row r="170" spans="2:9" ht="33.75" customHeight="1" x14ac:dyDescent="0.15">
      <c r="C170" t="s">
        <v>15</v>
      </c>
      <c r="D170" s="27" t="s">
        <v>42</v>
      </c>
      <c r="G170" t="s">
        <v>15</v>
      </c>
      <c r="H170" s="27" t="s">
        <v>42</v>
      </c>
    </row>
    <row r="171" spans="2:9" ht="33.75" customHeight="1" x14ac:dyDescent="0.2">
      <c r="B171" s="18">
        <v>54</v>
      </c>
      <c r="C171" s="20" t="s">
        <v>28</v>
      </c>
      <c r="D171" s="39" t="str">
        <f>IF(出品申込書!$C$16="","",VLOOKUP(B171,出品申込書!$B$2:$M$137,2,FALSE))</f>
        <v/>
      </c>
      <c r="F171" s="18">
        <v>59</v>
      </c>
      <c r="G171" s="20" t="s">
        <v>28</v>
      </c>
      <c r="H171" s="39" t="str">
        <f>IF(出品申込書!$C$16="","",VLOOKUP(F171,出品申込書!$B$2:$M$137,2,FALSE))</f>
        <v/>
      </c>
    </row>
    <row r="172" spans="2:9" ht="33.75" customHeight="1" x14ac:dyDescent="0.2">
      <c r="C172" s="20" t="s">
        <v>0</v>
      </c>
      <c r="D172" s="40" t="str">
        <f>IF(出品申込書!$C$16="","",出品申込書!$E$7)</f>
        <v/>
      </c>
      <c r="G172" s="20" t="s">
        <v>0</v>
      </c>
      <c r="H172" s="40" t="str">
        <f>IF(出品申込書!$C$16="","",出品申込書!$E$7)</f>
        <v/>
      </c>
    </row>
    <row r="173" spans="2:9" ht="33.75" customHeight="1" x14ac:dyDescent="0.2">
      <c r="C173" s="20" t="s">
        <v>40</v>
      </c>
      <c r="D173" s="40" t="str">
        <f>IF(出品申込書!$C$16="","",VLOOKUP(B171,出品申込書!$B$2:$M$137,5,FALSE)&amp;"  　　"&amp;VLOOKUP(B171,出品申込書!$B$2:$M$137,8,FALSE)&amp;"年")</f>
        <v/>
      </c>
      <c r="G173" s="20" t="s">
        <v>40</v>
      </c>
      <c r="H173" s="40" t="str">
        <f>IF(出品申込書!$C$16="","",VLOOKUP(F171,出品申込書!$B$2:$M$137,5,FALSE)&amp;"  　　"&amp;VLOOKUP(F171,出品申込書!$B$2:$M$137,8,FALSE)&amp;"年")</f>
        <v/>
      </c>
      <c r="I173" s="23" t="s">
        <v>23</v>
      </c>
    </row>
    <row r="174" spans="2:9" ht="33.75" customHeight="1" x14ac:dyDescent="0.2">
      <c r="C174" s="20" t="s">
        <v>21</v>
      </c>
      <c r="D174" s="41" t="str">
        <f>IF(出品申込書!$C$16="","",VLOOKUP(B171,出品申込書!$B$2:$M$137,11,FALSE))</f>
        <v/>
      </c>
      <c r="G174" s="20" t="s">
        <v>21</v>
      </c>
      <c r="H174" s="41" t="str">
        <f>IF(出品申込書!$C$16="","",VLOOKUP(F171,出品申込書!$B$2:$M$137,11,FALSE))</f>
        <v/>
      </c>
    </row>
    <row r="175" spans="2:9" ht="33.75" customHeight="1" x14ac:dyDescent="0.2"/>
    <row r="176" spans="2:9" ht="33.75" customHeight="1" x14ac:dyDescent="0.15">
      <c r="C176" t="s">
        <v>15</v>
      </c>
      <c r="D176" s="27" t="s">
        <v>42</v>
      </c>
      <c r="G176" t="s">
        <v>15</v>
      </c>
      <c r="H176" s="27" t="s">
        <v>42</v>
      </c>
    </row>
    <row r="177" spans="2:9" ht="33.75" customHeight="1" x14ac:dyDescent="0.2">
      <c r="B177" s="18">
        <v>55</v>
      </c>
      <c r="C177" s="20" t="s">
        <v>28</v>
      </c>
      <c r="D177" s="39" t="str">
        <f>IF(出品申込書!$C$16="","",VLOOKUP(B177,出品申込書!$B$2:$M$137,2,FALSE))</f>
        <v/>
      </c>
      <c r="F177" s="18">
        <v>60</v>
      </c>
      <c r="G177" s="20" t="s">
        <v>28</v>
      </c>
      <c r="H177" s="39" t="str">
        <f>IF(出品申込書!$C$16="","",VLOOKUP(F177,出品申込書!$B$2:$M$137,2,FALSE))</f>
        <v/>
      </c>
    </row>
    <row r="178" spans="2:9" ht="33.75" customHeight="1" x14ac:dyDescent="0.2">
      <c r="C178" s="20" t="s">
        <v>0</v>
      </c>
      <c r="D178" s="40" t="str">
        <f>IF(出品申込書!$C$16="","",出品申込書!$E$7)</f>
        <v/>
      </c>
      <c r="G178" s="20" t="s">
        <v>0</v>
      </c>
      <c r="H178" s="40" t="str">
        <f>IF(出品申込書!$C$16="","",出品申込書!$E$7)</f>
        <v/>
      </c>
    </row>
    <row r="179" spans="2:9" ht="33.75" customHeight="1" x14ac:dyDescent="0.2">
      <c r="C179" s="20" t="s">
        <v>40</v>
      </c>
      <c r="D179" s="40" t="str">
        <f>IF(出品申込書!$C$16="","",VLOOKUP(B177,出品申込書!$B$2:$M$137,5,FALSE)&amp;"  　　"&amp;VLOOKUP(B177,出品申込書!$B$2:$M$137,8,FALSE)&amp;"年")</f>
        <v/>
      </c>
      <c r="G179" s="20" t="s">
        <v>40</v>
      </c>
      <c r="H179" s="40" t="str">
        <f>IF(出品申込書!$C$16="","",VLOOKUP(F177,出品申込書!$B$2:$M$137,5,FALSE)&amp;"  　　"&amp;VLOOKUP(F177,出品申込書!$B$2:$M$137,8,FALSE)&amp;"年")</f>
        <v/>
      </c>
    </row>
    <row r="180" spans="2:9" ht="33.75" customHeight="1" x14ac:dyDescent="0.2">
      <c r="C180" s="20" t="s">
        <v>21</v>
      </c>
      <c r="D180" s="41" t="str">
        <f>IF(出品申込書!$C$16="","",VLOOKUP(B177,出品申込書!$B$2:$M$137,11,FALSE))</f>
        <v/>
      </c>
      <c r="G180" s="20" t="s">
        <v>21</v>
      </c>
      <c r="H180" s="41" t="str">
        <f>IF(出品申込書!$C$16="","",VLOOKUP(F177,出品申込書!$B$2:$M$137,11,FALSE))</f>
        <v/>
      </c>
    </row>
    <row r="181" spans="2:9" ht="33.75" customHeight="1" x14ac:dyDescent="0.2"/>
    <row r="182" spans="2:9" ht="33.75" customHeight="1" x14ac:dyDescent="0.15">
      <c r="C182" t="s">
        <v>15</v>
      </c>
      <c r="D182" s="27" t="s">
        <v>42</v>
      </c>
      <c r="G182" t="s">
        <v>15</v>
      </c>
      <c r="H182" s="27" t="s">
        <v>42</v>
      </c>
    </row>
    <row r="183" spans="2:9" ht="33.75" customHeight="1" x14ac:dyDescent="0.2">
      <c r="B183" s="18">
        <v>61</v>
      </c>
      <c r="C183" s="20" t="s">
        <v>28</v>
      </c>
      <c r="D183" s="39" t="str">
        <f>IF(出品申込書!$C$16="","",VLOOKUP(B183,出品申込書!$B$2:$M$137,2,FALSE))</f>
        <v/>
      </c>
      <c r="F183" s="18">
        <v>66</v>
      </c>
      <c r="G183" s="20" t="s">
        <v>28</v>
      </c>
      <c r="H183" s="39" t="str">
        <f>IF(出品申込書!$C$16="","",VLOOKUP(F183,出品申込書!$B$2:$M$137,2,FALSE))</f>
        <v/>
      </c>
    </row>
    <row r="184" spans="2:9" ht="33.75" customHeight="1" x14ac:dyDescent="0.2">
      <c r="C184" s="20" t="s">
        <v>0</v>
      </c>
      <c r="D184" s="40" t="str">
        <f>IF(出品申込書!$C$16="","",出品申込書!$E$7)</f>
        <v/>
      </c>
      <c r="G184" s="20" t="s">
        <v>0</v>
      </c>
      <c r="H184" s="40" t="str">
        <f>IF(出品申込書!$C$16="","",出品申込書!$E$7)</f>
        <v/>
      </c>
    </row>
    <row r="185" spans="2:9" ht="33.75" customHeight="1" x14ac:dyDescent="0.2">
      <c r="C185" s="20" t="s">
        <v>40</v>
      </c>
      <c r="D185" s="40" t="str">
        <f>IF(出品申込書!$C$16="","",VLOOKUP(B183,出品申込書!$B$2:$M$137,5,FALSE)&amp;"  　　"&amp;VLOOKUP(B183,出品申込書!$B$2:$M$137,8,FALSE)&amp;"年")</f>
        <v/>
      </c>
      <c r="G185" s="20" t="s">
        <v>40</v>
      </c>
      <c r="H185" s="40" t="str">
        <f>IF(出品申込書!$C$16="","",VLOOKUP(F183,出品申込書!$B$2:$M$137,5,FALSE)&amp;"  　　"&amp;VLOOKUP(F183,出品申込書!$B$2:$M$137,8,FALSE)&amp;"年")</f>
        <v/>
      </c>
      <c r="I185" s="23" t="s">
        <v>23</v>
      </c>
    </row>
    <row r="186" spans="2:9" ht="33.75" customHeight="1" x14ac:dyDescent="0.2">
      <c r="C186" s="20" t="s">
        <v>21</v>
      </c>
      <c r="D186" s="41" t="str">
        <f>IF(出品申込書!$C$16="","",VLOOKUP(B183,出品申込書!$B$2:$M$137,11,FALSE))</f>
        <v/>
      </c>
      <c r="G186" s="20" t="s">
        <v>21</v>
      </c>
      <c r="H186" s="41" t="str">
        <f>IF(出品申込書!$C$16="","",VLOOKUP(F183,出品申込書!$B$2:$M$137,11,FALSE))</f>
        <v/>
      </c>
    </row>
    <row r="187" spans="2:9" ht="33.75" customHeight="1" x14ac:dyDescent="0.2"/>
    <row r="188" spans="2:9" ht="33.75" customHeight="1" x14ac:dyDescent="0.15">
      <c r="C188" t="s">
        <v>15</v>
      </c>
      <c r="D188" s="27" t="s">
        <v>42</v>
      </c>
      <c r="G188" t="s">
        <v>15</v>
      </c>
      <c r="H188" s="27" t="s">
        <v>42</v>
      </c>
    </row>
    <row r="189" spans="2:9" ht="33.75" customHeight="1" x14ac:dyDescent="0.2">
      <c r="B189" s="18">
        <v>62</v>
      </c>
      <c r="C189" s="20" t="s">
        <v>28</v>
      </c>
      <c r="D189" s="39" t="str">
        <f>IF(出品申込書!$C$16="","",VLOOKUP(B189,出品申込書!$B$2:$M$137,2,FALSE))</f>
        <v/>
      </c>
      <c r="F189" s="18">
        <v>67</v>
      </c>
      <c r="G189" s="20" t="s">
        <v>28</v>
      </c>
      <c r="H189" s="39" t="str">
        <f>IF(出品申込書!$C$16="","",VLOOKUP(F189,出品申込書!$B$2:$M$137,2,FALSE))</f>
        <v/>
      </c>
    </row>
    <row r="190" spans="2:9" ht="33.75" customHeight="1" x14ac:dyDescent="0.2">
      <c r="C190" s="20" t="s">
        <v>0</v>
      </c>
      <c r="D190" s="40" t="str">
        <f>IF(出品申込書!$C$16="","",出品申込書!$E$7)</f>
        <v/>
      </c>
      <c r="G190" s="20" t="s">
        <v>0</v>
      </c>
      <c r="H190" s="40" t="str">
        <f>IF(出品申込書!$C$16="","",出品申込書!$E$7)</f>
        <v/>
      </c>
    </row>
    <row r="191" spans="2:9" ht="33.75" customHeight="1" x14ac:dyDescent="0.2">
      <c r="C191" s="20" t="s">
        <v>40</v>
      </c>
      <c r="D191" s="40" t="str">
        <f>IF(出品申込書!$C$16="","",VLOOKUP(B189,出品申込書!$B$2:$M$137,5,FALSE)&amp;"  　　"&amp;VLOOKUP(B189,出品申込書!$B$2:$M$137,8,FALSE)&amp;"年")</f>
        <v/>
      </c>
      <c r="G191" s="20" t="s">
        <v>40</v>
      </c>
      <c r="H191" s="40" t="str">
        <f>IF(出品申込書!$C$16="","",VLOOKUP(F189,出品申込書!$B$2:$M$137,5,FALSE)&amp;"  　　"&amp;VLOOKUP(F189,出品申込書!$B$2:$M$137,8,FALSE)&amp;"年")</f>
        <v/>
      </c>
      <c r="I191" s="23" t="s">
        <v>23</v>
      </c>
    </row>
    <row r="192" spans="2:9" ht="33.75" customHeight="1" x14ac:dyDescent="0.2">
      <c r="C192" s="20" t="s">
        <v>21</v>
      </c>
      <c r="D192" s="41" t="str">
        <f>IF(出品申込書!$C$16="","",VLOOKUP(B189,出品申込書!$B$2:$M$137,11,FALSE))</f>
        <v/>
      </c>
      <c r="G192" s="20" t="s">
        <v>21</v>
      </c>
      <c r="H192" s="41" t="str">
        <f>IF(出品申込書!$C$16="","",VLOOKUP(F189,出品申込書!$B$2:$M$137,11,FALSE))</f>
        <v/>
      </c>
    </row>
    <row r="193" spans="2:9" ht="33.75" customHeight="1" x14ac:dyDescent="0.2"/>
    <row r="194" spans="2:9" ht="33.75" customHeight="1" x14ac:dyDescent="0.15">
      <c r="C194" t="s">
        <v>15</v>
      </c>
      <c r="D194" s="27" t="s">
        <v>42</v>
      </c>
      <c r="G194" t="s">
        <v>15</v>
      </c>
      <c r="H194" s="27" t="s">
        <v>42</v>
      </c>
    </row>
    <row r="195" spans="2:9" ht="33.75" customHeight="1" x14ac:dyDescent="0.2">
      <c r="B195" s="18">
        <v>63</v>
      </c>
      <c r="C195" s="20" t="s">
        <v>28</v>
      </c>
      <c r="D195" s="39" t="str">
        <f>IF(出品申込書!$C$16="","",VLOOKUP(B195,出品申込書!$B$2:$M$137,2,FALSE))</f>
        <v/>
      </c>
      <c r="F195" s="18">
        <v>68</v>
      </c>
      <c r="G195" s="20" t="s">
        <v>28</v>
      </c>
      <c r="H195" s="39" t="str">
        <f>IF(出品申込書!$C$16="","",VLOOKUP(F195,出品申込書!$B$2:$M$137,2,FALSE))</f>
        <v/>
      </c>
    </row>
    <row r="196" spans="2:9" ht="33.75" customHeight="1" x14ac:dyDescent="0.2">
      <c r="C196" s="20" t="s">
        <v>0</v>
      </c>
      <c r="D196" s="40" t="str">
        <f>IF(出品申込書!$C$16="","",出品申込書!$E$7)</f>
        <v/>
      </c>
      <c r="G196" s="20" t="s">
        <v>0</v>
      </c>
      <c r="H196" s="40" t="str">
        <f>IF(出品申込書!$C$16="","",出品申込書!$E$7)</f>
        <v/>
      </c>
    </row>
    <row r="197" spans="2:9" ht="33.75" customHeight="1" x14ac:dyDescent="0.2">
      <c r="C197" s="20" t="s">
        <v>40</v>
      </c>
      <c r="D197" s="40" t="str">
        <f>IF(出品申込書!$C$16="","",VLOOKUP(B195,出品申込書!$B$2:$M$137,5,FALSE)&amp;"  　　"&amp;VLOOKUP(B195,出品申込書!$B$2:$M$137,8,FALSE)&amp;"年")</f>
        <v/>
      </c>
      <c r="G197" s="20" t="s">
        <v>40</v>
      </c>
      <c r="H197" s="40" t="str">
        <f>IF(出品申込書!$C$16="","",VLOOKUP(F195,出品申込書!$B$2:$M$137,5,FALSE)&amp;"  　　"&amp;VLOOKUP(F195,出品申込書!$B$2:$M$137,8,FALSE)&amp;"年")</f>
        <v/>
      </c>
      <c r="I197" s="23" t="s">
        <v>23</v>
      </c>
    </row>
    <row r="198" spans="2:9" ht="33.75" customHeight="1" x14ac:dyDescent="0.2">
      <c r="C198" s="20" t="s">
        <v>21</v>
      </c>
      <c r="D198" s="41" t="str">
        <f>IF(出品申込書!$C$16="","",VLOOKUP(B195,出品申込書!$B$2:$M$137,11,FALSE))</f>
        <v/>
      </c>
      <c r="G198" s="20" t="s">
        <v>21</v>
      </c>
      <c r="H198" s="41" t="str">
        <f>IF(出品申込書!$C$16="","",VLOOKUP(F195,出品申込書!$B$2:$M$137,11,FALSE))</f>
        <v/>
      </c>
    </row>
    <row r="199" spans="2:9" ht="33.75" customHeight="1" x14ac:dyDescent="0.2"/>
    <row r="200" spans="2:9" ht="33.75" customHeight="1" x14ac:dyDescent="0.15">
      <c r="C200" t="s">
        <v>15</v>
      </c>
      <c r="D200" s="27" t="s">
        <v>42</v>
      </c>
      <c r="G200" t="s">
        <v>15</v>
      </c>
      <c r="H200" s="27" t="s">
        <v>42</v>
      </c>
    </row>
    <row r="201" spans="2:9" ht="33.75" customHeight="1" x14ac:dyDescent="0.2">
      <c r="B201" s="18">
        <v>64</v>
      </c>
      <c r="C201" s="20" t="s">
        <v>28</v>
      </c>
      <c r="D201" s="39" t="str">
        <f>IF(出品申込書!$C$16="","",VLOOKUP(B201,出品申込書!$B$2:$M$137,2,FALSE))</f>
        <v/>
      </c>
      <c r="F201" s="18">
        <v>69</v>
      </c>
      <c r="G201" s="20" t="s">
        <v>28</v>
      </c>
      <c r="H201" s="39" t="str">
        <f>IF(出品申込書!$C$16="","",VLOOKUP(F201,出品申込書!$B$2:$M$137,2,FALSE))</f>
        <v/>
      </c>
    </row>
    <row r="202" spans="2:9" ht="33.75" customHeight="1" x14ac:dyDescent="0.2">
      <c r="C202" s="20" t="s">
        <v>0</v>
      </c>
      <c r="D202" s="40" t="str">
        <f>IF(出品申込書!$C$16="","",出品申込書!$E$7)</f>
        <v/>
      </c>
      <c r="G202" s="20" t="s">
        <v>0</v>
      </c>
      <c r="H202" s="40" t="str">
        <f>IF(出品申込書!$C$16="","",出品申込書!$E$7)</f>
        <v/>
      </c>
    </row>
    <row r="203" spans="2:9" ht="33.75" customHeight="1" x14ac:dyDescent="0.2">
      <c r="C203" s="20" t="s">
        <v>40</v>
      </c>
      <c r="D203" s="40" t="str">
        <f>IF(出品申込書!$C$16="","",VLOOKUP(B201,出品申込書!$B$2:$M$137,5,FALSE)&amp;"  　　"&amp;VLOOKUP(B201,出品申込書!$B$2:$M$137,8,FALSE)&amp;"年")</f>
        <v/>
      </c>
      <c r="G203" s="20" t="s">
        <v>40</v>
      </c>
      <c r="H203" s="40" t="str">
        <f>IF(出品申込書!$C$16="","",VLOOKUP(F201,出品申込書!$B$2:$M$137,5,FALSE)&amp;"  　　"&amp;VLOOKUP(F201,出品申込書!$B$2:$M$137,8,FALSE)&amp;"年")</f>
        <v/>
      </c>
      <c r="I203" s="23" t="s">
        <v>23</v>
      </c>
    </row>
    <row r="204" spans="2:9" ht="33.75" customHeight="1" x14ac:dyDescent="0.2">
      <c r="C204" s="20" t="s">
        <v>21</v>
      </c>
      <c r="D204" s="41" t="str">
        <f>IF(出品申込書!$C$16="","",VLOOKUP(B201,出品申込書!$B$2:$M$137,11,FALSE))</f>
        <v/>
      </c>
      <c r="G204" s="20" t="s">
        <v>21</v>
      </c>
      <c r="H204" s="41" t="str">
        <f>IF(出品申込書!$C$16="","",VLOOKUP(F201,出品申込書!$B$2:$M$137,11,FALSE))</f>
        <v/>
      </c>
    </row>
    <row r="205" spans="2:9" ht="33.75" customHeight="1" x14ac:dyDescent="0.2"/>
    <row r="206" spans="2:9" ht="33.75" customHeight="1" x14ac:dyDescent="0.15">
      <c r="C206" t="s">
        <v>15</v>
      </c>
      <c r="D206" s="27" t="s">
        <v>42</v>
      </c>
      <c r="G206" t="s">
        <v>15</v>
      </c>
      <c r="H206" s="27" t="s">
        <v>42</v>
      </c>
    </row>
    <row r="207" spans="2:9" ht="33.75" customHeight="1" x14ac:dyDescent="0.2">
      <c r="B207" s="18">
        <v>65</v>
      </c>
      <c r="C207" s="20" t="s">
        <v>28</v>
      </c>
      <c r="D207" s="39" t="str">
        <f>IF(出品申込書!$C$16="","",VLOOKUP(B207,出品申込書!$B$2:$M$137,2,FALSE))</f>
        <v/>
      </c>
      <c r="F207" s="18">
        <v>70</v>
      </c>
      <c r="G207" s="20" t="s">
        <v>28</v>
      </c>
      <c r="H207" s="39" t="str">
        <f>IF(出品申込書!$C$16="","",VLOOKUP(F207,出品申込書!$B$2:$M$137,2,FALSE))</f>
        <v/>
      </c>
    </row>
    <row r="208" spans="2:9" ht="33.75" customHeight="1" x14ac:dyDescent="0.2">
      <c r="C208" s="20" t="s">
        <v>0</v>
      </c>
      <c r="D208" s="40" t="str">
        <f>IF(出品申込書!$C$16="","",出品申込書!$E$7)</f>
        <v/>
      </c>
      <c r="G208" s="20" t="s">
        <v>0</v>
      </c>
      <c r="H208" s="40" t="str">
        <f>IF(出品申込書!$C$16="","",出品申込書!$E$7)</f>
        <v/>
      </c>
    </row>
    <row r="209" spans="2:9" ht="33.75" customHeight="1" x14ac:dyDescent="0.2">
      <c r="C209" s="20" t="s">
        <v>40</v>
      </c>
      <c r="D209" s="40" t="str">
        <f>IF(出品申込書!$C$16="","",VLOOKUP(B207,出品申込書!$B$2:$M$137,5,FALSE)&amp;"  　　"&amp;VLOOKUP(B207,出品申込書!$B$2:$M$137,8,FALSE)&amp;"年")</f>
        <v/>
      </c>
      <c r="G209" s="20" t="s">
        <v>40</v>
      </c>
      <c r="H209" s="40" t="str">
        <f>IF(出品申込書!$C$16="","",VLOOKUP(F207,出品申込書!$B$2:$M$137,5,FALSE)&amp;"  　　"&amp;VLOOKUP(F207,出品申込書!$B$2:$M$137,8,FALSE)&amp;"年")</f>
        <v/>
      </c>
    </row>
    <row r="210" spans="2:9" ht="33.75" customHeight="1" x14ac:dyDescent="0.2">
      <c r="C210" s="20" t="s">
        <v>21</v>
      </c>
      <c r="D210" s="41" t="str">
        <f>IF(出品申込書!$C$16="","",VLOOKUP(B207,出品申込書!$B$2:$M$137,11,FALSE))</f>
        <v/>
      </c>
      <c r="G210" s="20" t="s">
        <v>21</v>
      </c>
      <c r="H210" s="41" t="str">
        <f>IF(出品申込書!$C$16="","",VLOOKUP(F207,出品申込書!$B$2:$M$137,11,FALSE))</f>
        <v/>
      </c>
    </row>
    <row r="211" spans="2:9" ht="33.75" customHeight="1" x14ac:dyDescent="0.2"/>
    <row r="212" spans="2:9" ht="33.75" customHeight="1" x14ac:dyDescent="0.15">
      <c r="C212" t="s">
        <v>15</v>
      </c>
      <c r="D212" s="27" t="s">
        <v>42</v>
      </c>
      <c r="G212" t="s">
        <v>15</v>
      </c>
      <c r="H212" s="27" t="s">
        <v>42</v>
      </c>
    </row>
    <row r="213" spans="2:9" ht="33.75" customHeight="1" x14ac:dyDescent="0.2">
      <c r="B213" s="18">
        <v>71</v>
      </c>
      <c r="C213" s="20" t="s">
        <v>28</v>
      </c>
      <c r="D213" s="39" t="str">
        <f>IF(出品申込書!$C$16="","",VLOOKUP(B213,出品申込書!$B$2:$M$137,2,FALSE))</f>
        <v/>
      </c>
      <c r="F213" s="18">
        <v>72</v>
      </c>
      <c r="G213" s="20" t="s">
        <v>28</v>
      </c>
      <c r="H213" s="39" t="str">
        <f>IF(出品申込書!$C$16="","",VLOOKUP(F213,出品申込書!$B$2:$M$137,2,FALSE))</f>
        <v/>
      </c>
    </row>
    <row r="214" spans="2:9" ht="33.75" customHeight="1" x14ac:dyDescent="0.2">
      <c r="C214" s="20" t="s">
        <v>0</v>
      </c>
      <c r="D214" s="40" t="str">
        <f>IF(出品申込書!$C$16="","",出品申込書!$E$7)</f>
        <v/>
      </c>
      <c r="G214" s="20" t="s">
        <v>0</v>
      </c>
      <c r="H214" s="40" t="str">
        <f>IF(出品申込書!$C$16="","",出品申込書!$E$7)</f>
        <v/>
      </c>
    </row>
    <row r="215" spans="2:9" ht="33.75" customHeight="1" x14ac:dyDescent="0.2">
      <c r="C215" s="20" t="s">
        <v>40</v>
      </c>
      <c r="D215" s="40" t="str">
        <f>IF(出品申込書!$C$16="","",VLOOKUP(B213,出品申込書!$B$2:$M$137,5,FALSE)&amp;"  　　"&amp;VLOOKUP(B213,出品申込書!$B$2:$M$137,8,FALSE)&amp;"年")</f>
        <v/>
      </c>
      <c r="G215" s="20" t="s">
        <v>40</v>
      </c>
      <c r="H215" s="40" t="str">
        <f>IF(出品申込書!$C$16="","",VLOOKUP(F213,出品申込書!$B$2:$M$137,5,FALSE)&amp;"  　　"&amp;VLOOKUP(F213,出品申込書!$B$2:$M$137,8,FALSE)&amp;"年")</f>
        <v/>
      </c>
      <c r="I215" s="23" t="s">
        <v>23</v>
      </c>
    </row>
    <row r="216" spans="2:9" ht="33.75" customHeight="1" x14ac:dyDescent="0.2">
      <c r="C216" s="20" t="s">
        <v>21</v>
      </c>
      <c r="D216" s="41" t="str">
        <f>IF(出品申込書!$C$16="","",VLOOKUP(B213,出品申込書!$B$2:$M$137,11,FALSE))</f>
        <v/>
      </c>
      <c r="G216" s="20" t="s">
        <v>21</v>
      </c>
      <c r="H216" s="41" t="str">
        <f>IF(出品申込書!$C$16="","",VLOOKUP(F213,出品申込書!$B$2:$M$137,11,FALSE))</f>
        <v/>
      </c>
    </row>
  </sheetData>
  <sheetProtection sheet="1" objects="1" scenarios="1"/>
  <phoneticPr fontId="1"/>
  <pageMargins left="0.6692913385826772" right="0.39370078740157483" top="0.39370078740157483" bottom="0.39370078740157483" header="0.39370078740157483" footer="0.35433070866141736"/>
  <pageSetup paperSize="181" scale="82" orientation="portrait" horizontalDpi="4294967293" r:id="rId1"/>
  <headerFooter alignWithMargins="0"/>
  <rowBreaks count="3" manualBreakCount="3">
    <brk id="31" max="16383" man="1"/>
    <brk id="61" max="16383"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48"/>
  <sheetViews>
    <sheetView showZeros="0" view="pageBreakPreview" zoomScale="70" zoomScaleNormal="70" zoomScaleSheetLayoutView="70" workbookViewId="0">
      <selection activeCell="D3" sqref="D3"/>
    </sheetView>
  </sheetViews>
  <sheetFormatPr defaultRowHeight="13" x14ac:dyDescent="0.2"/>
  <cols>
    <col min="1" max="1" width="1.90625" customWidth="1"/>
    <col min="2" max="2" width="5" style="18" customWidth="1"/>
    <col min="3" max="3" width="18.7265625" customWidth="1"/>
    <col min="4" max="4" width="50" style="18" customWidth="1"/>
    <col min="5" max="5" width="5" customWidth="1"/>
    <col min="6" max="6" width="5" style="18" customWidth="1"/>
    <col min="7" max="7" width="18.7265625" customWidth="1"/>
    <col min="8" max="8" width="50" style="18" customWidth="1"/>
    <col min="9" max="9" width="5" style="18" customWidth="1"/>
  </cols>
  <sheetData>
    <row r="2" spans="2:10" ht="27" customHeight="1" x14ac:dyDescent="0.15">
      <c r="B2" s="28"/>
      <c r="C2" s="29" t="s">
        <v>27</v>
      </c>
      <c r="D2" s="30"/>
      <c r="E2" s="31"/>
      <c r="F2" s="28"/>
      <c r="G2" s="29" t="s">
        <v>27</v>
      </c>
      <c r="H2" s="30"/>
      <c r="I2" s="31"/>
      <c r="J2" s="26"/>
    </row>
    <row r="3" spans="2:10" ht="27" customHeight="1" thickBot="1" x14ac:dyDescent="0.2">
      <c r="B3" s="32">
        <v>1</v>
      </c>
      <c r="D3" s="27" t="s">
        <v>42</v>
      </c>
      <c r="E3" s="33"/>
      <c r="F3" s="32">
        <v>6</v>
      </c>
      <c r="H3" s="27" t="s">
        <v>41</v>
      </c>
      <c r="I3" s="33"/>
    </row>
    <row r="4" spans="2:10" ht="54" customHeight="1" thickTop="1" thickBot="1" x14ac:dyDescent="0.25">
      <c r="B4" s="32"/>
      <c r="C4" s="76" t="str">
        <f>IF(出品申込書!$C$16="","",VLOOKUP(B3,出品申込書!$B$2:$M$93,2,FALSE))</f>
        <v/>
      </c>
      <c r="D4" s="77"/>
      <c r="E4" s="33"/>
      <c r="F4" s="32"/>
      <c r="G4" s="76" t="str">
        <f>IF(出品申込書!$C$16="","",VLOOKUP(F3,出品申込書!$B$2:$M$93,2,FALSE))</f>
        <v/>
      </c>
      <c r="H4" s="77"/>
      <c r="I4" s="33"/>
    </row>
    <row r="5" spans="2:10" ht="27" customHeight="1" thickTop="1" x14ac:dyDescent="0.2">
      <c r="B5" s="34"/>
      <c r="C5" s="35"/>
      <c r="D5" s="36"/>
      <c r="E5" s="37"/>
      <c r="F5" s="34"/>
      <c r="G5" s="35"/>
      <c r="H5" s="36"/>
      <c r="I5" s="37"/>
    </row>
    <row r="6" spans="2:10" ht="27" customHeight="1" x14ac:dyDescent="0.15">
      <c r="B6" s="28"/>
      <c r="C6" s="29" t="s">
        <v>27</v>
      </c>
      <c r="D6" s="30"/>
      <c r="E6" s="31"/>
      <c r="F6" s="28"/>
      <c r="G6" s="29" t="s">
        <v>27</v>
      </c>
      <c r="H6" s="30"/>
      <c r="I6" s="31"/>
    </row>
    <row r="7" spans="2:10" ht="27" customHeight="1" thickBot="1" x14ac:dyDescent="0.2">
      <c r="B7" s="32">
        <v>2</v>
      </c>
      <c r="D7" s="27" t="s">
        <v>41</v>
      </c>
      <c r="E7" s="33"/>
      <c r="F7" s="32">
        <v>7</v>
      </c>
      <c r="H7" s="27" t="s">
        <v>41</v>
      </c>
      <c r="I7" s="33"/>
    </row>
    <row r="8" spans="2:10" ht="54" customHeight="1" thickTop="1" thickBot="1" x14ac:dyDescent="0.25">
      <c r="B8" s="32"/>
      <c r="C8" s="76" t="str">
        <f>IF(出品申込書!$C$16="","",VLOOKUP(B7,出品申込書!$B$2:$M$93,2,FALSE))</f>
        <v/>
      </c>
      <c r="D8" s="77"/>
      <c r="E8" s="33"/>
      <c r="F8" s="32"/>
      <c r="G8" s="76" t="str">
        <f>IF(出品申込書!$C$16="","",VLOOKUP(F7,出品申込書!$B$2:$M$93,2,FALSE))</f>
        <v/>
      </c>
      <c r="H8" s="77"/>
      <c r="I8" s="33"/>
      <c r="J8" s="23" t="s">
        <v>23</v>
      </c>
    </row>
    <row r="9" spans="2:10" ht="27" customHeight="1" thickTop="1" x14ac:dyDescent="0.2">
      <c r="B9" s="34"/>
      <c r="C9" s="35"/>
      <c r="D9" s="36"/>
      <c r="E9" s="37"/>
      <c r="F9" s="34"/>
      <c r="G9" s="35"/>
      <c r="H9" s="36"/>
      <c r="I9" s="37"/>
    </row>
    <row r="10" spans="2:10" ht="27" customHeight="1" x14ac:dyDescent="0.15">
      <c r="B10" s="28"/>
      <c r="C10" s="29" t="s">
        <v>27</v>
      </c>
      <c r="D10" s="30"/>
      <c r="E10" s="31"/>
      <c r="F10" s="28"/>
      <c r="G10" s="29" t="s">
        <v>27</v>
      </c>
      <c r="H10" s="30"/>
      <c r="I10" s="31"/>
    </row>
    <row r="11" spans="2:10" ht="27" customHeight="1" thickBot="1" x14ac:dyDescent="0.2">
      <c r="B11" s="32">
        <v>3</v>
      </c>
      <c r="D11" s="27" t="s">
        <v>41</v>
      </c>
      <c r="E11" s="33"/>
      <c r="F11" s="32">
        <v>8</v>
      </c>
      <c r="H11" s="27" t="s">
        <v>41</v>
      </c>
      <c r="I11" s="33"/>
    </row>
    <row r="12" spans="2:10" ht="54" customHeight="1" thickTop="1" thickBot="1" x14ac:dyDescent="0.25">
      <c r="B12" s="32"/>
      <c r="C12" s="76" t="str">
        <f>IF(出品申込書!$C$16="","",VLOOKUP(B11,出品申込書!$B$2:$M$93,2,FALSE))</f>
        <v/>
      </c>
      <c r="D12" s="77"/>
      <c r="E12" s="33"/>
      <c r="F12" s="32"/>
      <c r="G12" s="76" t="str">
        <f>IF(出品申込書!$C$16="","",VLOOKUP(F11,出品申込書!$B$2:$M$93,2,FALSE))</f>
        <v/>
      </c>
      <c r="H12" s="77"/>
      <c r="I12" s="33"/>
    </row>
    <row r="13" spans="2:10" ht="27" customHeight="1" thickTop="1" x14ac:dyDescent="0.2">
      <c r="B13" s="34"/>
      <c r="C13" s="35"/>
      <c r="D13" s="36"/>
      <c r="E13" s="37"/>
      <c r="F13" s="34"/>
      <c r="G13" s="35"/>
      <c r="H13" s="36"/>
      <c r="I13" s="37"/>
    </row>
    <row r="14" spans="2:10" ht="27" customHeight="1" x14ac:dyDescent="0.15">
      <c r="B14" s="28"/>
      <c r="C14" s="29" t="s">
        <v>27</v>
      </c>
      <c r="D14" s="30"/>
      <c r="E14" s="31"/>
      <c r="F14" s="28"/>
      <c r="G14" s="29" t="s">
        <v>27</v>
      </c>
      <c r="H14" s="30"/>
      <c r="I14" s="31"/>
      <c r="J14" s="23" t="s">
        <v>23</v>
      </c>
    </row>
    <row r="15" spans="2:10" ht="27" customHeight="1" thickBot="1" x14ac:dyDescent="0.2">
      <c r="B15" s="32">
        <v>4</v>
      </c>
      <c r="D15" s="27" t="s">
        <v>41</v>
      </c>
      <c r="E15" s="33"/>
      <c r="F15" s="32">
        <v>9</v>
      </c>
      <c r="H15" s="27" t="s">
        <v>41</v>
      </c>
      <c r="I15" s="33"/>
    </row>
    <row r="16" spans="2:10" ht="54.75" customHeight="1" thickTop="1" thickBot="1" x14ac:dyDescent="0.25">
      <c r="B16" s="32"/>
      <c r="C16" s="76" t="str">
        <f>IF(出品申込書!$C$16="","",VLOOKUP(B15,出品申込書!$B$2:$M$93,2,FALSE))</f>
        <v/>
      </c>
      <c r="D16" s="77"/>
      <c r="E16" s="33"/>
      <c r="F16" s="32"/>
      <c r="G16" s="76" t="str">
        <f>IF(出品申込書!$C$16="","",VLOOKUP(F15,出品申込書!$B$2:$M$93,2,FALSE))</f>
        <v/>
      </c>
      <c r="H16" s="77"/>
      <c r="I16" s="33"/>
    </row>
    <row r="17" spans="2:10" ht="27" customHeight="1" thickTop="1" x14ac:dyDescent="0.2">
      <c r="B17" s="34"/>
      <c r="C17" s="35"/>
      <c r="D17" s="36"/>
      <c r="E17" s="37"/>
      <c r="F17" s="34"/>
      <c r="G17" s="35"/>
      <c r="H17" s="36"/>
      <c r="I17" s="37"/>
    </row>
    <row r="18" spans="2:10" ht="27" customHeight="1" x14ac:dyDescent="0.15">
      <c r="B18" s="28"/>
      <c r="C18" s="29" t="s">
        <v>27</v>
      </c>
      <c r="D18" s="30"/>
      <c r="E18" s="31"/>
      <c r="F18" s="28"/>
      <c r="G18" s="29" t="s">
        <v>27</v>
      </c>
      <c r="H18" s="30"/>
      <c r="I18" s="31"/>
    </row>
    <row r="19" spans="2:10" ht="27" customHeight="1" thickBot="1" x14ac:dyDescent="0.2">
      <c r="B19" s="32">
        <v>5</v>
      </c>
      <c r="D19" s="27" t="s">
        <v>41</v>
      </c>
      <c r="E19" s="33"/>
      <c r="F19" s="32">
        <v>10</v>
      </c>
      <c r="H19" s="27" t="s">
        <v>41</v>
      </c>
      <c r="I19" s="33"/>
    </row>
    <row r="20" spans="2:10" ht="54" customHeight="1" thickTop="1" thickBot="1" x14ac:dyDescent="0.25">
      <c r="B20" s="32"/>
      <c r="C20" s="76" t="str">
        <f>IF(出品申込書!$C$16="","",VLOOKUP(B19,出品申込書!$B$2:$M$93,2,FALSE))</f>
        <v/>
      </c>
      <c r="D20" s="77"/>
      <c r="E20" s="33"/>
      <c r="F20" s="32"/>
      <c r="G20" s="76" t="str">
        <f>IF(出品申込書!$C$16="","",VLOOKUP(F19,出品申込書!$B$2:$M$93,2,FALSE))</f>
        <v/>
      </c>
      <c r="H20" s="77"/>
      <c r="I20" s="33"/>
      <c r="J20" s="23" t="s">
        <v>23</v>
      </c>
    </row>
    <row r="21" spans="2:10" ht="27" customHeight="1" thickTop="1" x14ac:dyDescent="0.2">
      <c r="B21" s="34"/>
      <c r="C21" s="35"/>
      <c r="D21" s="36"/>
      <c r="E21" s="37"/>
      <c r="F21" s="34"/>
      <c r="G21" s="35"/>
      <c r="H21" s="36"/>
      <c r="I21" s="37"/>
    </row>
    <row r="22" spans="2:10" ht="27" customHeight="1" x14ac:dyDescent="0.15">
      <c r="B22" s="28"/>
      <c r="C22" s="29" t="s">
        <v>27</v>
      </c>
      <c r="D22" s="30"/>
      <c r="E22" s="31"/>
      <c r="F22" s="28"/>
      <c r="G22" s="29" t="s">
        <v>27</v>
      </c>
      <c r="H22" s="30"/>
      <c r="I22" s="31"/>
      <c r="J22" s="26"/>
    </row>
    <row r="23" spans="2:10" ht="27" customHeight="1" thickBot="1" x14ac:dyDescent="0.2">
      <c r="B23" s="32">
        <v>11</v>
      </c>
      <c r="D23" s="27" t="s">
        <v>41</v>
      </c>
      <c r="E23" s="33"/>
      <c r="F23" s="32">
        <v>16</v>
      </c>
      <c r="H23" s="27" t="s">
        <v>41</v>
      </c>
      <c r="I23" s="33"/>
    </row>
    <row r="24" spans="2:10" ht="54" customHeight="1" thickTop="1" thickBot="1" x14ac:dyDescent="0.25">
      <c r="B24" s="32"/>
      <c r="C24" s="76" t="str">
        <f>IF(出品申込書!$C$16="","",VLOOKUP(B23,出品申込書!$B$2:$M$93,2,FALSE))</f>
        <v/>
      </c>
      <c r="D24" s="77"/>
      <c r="E24" s="33"/>
      <c r="F24" s="32"/>
      <c r="G24" s="76" t="str">
        <f>IF(出品申込書!$C$16="","",VLOOKUP(F23,出品申込書!$B$2:$M$93,2,FALSE))</f>
        <v/>
      </c>
      <c r="H24" s="77"/>
      <c r="I24" s="33"/>
    </row>
    <row r="25" spans="2:10" ht="27" customHeight="1" thickTop="1" x14ac:dyDescent="0.2">
      <c r="B25" s="34"/>
      <c r="C25" s="35"/>
      <c r="D25" s="36"/>
      <c r="E25" s="37"/>
      <c r="F25" s="34"/>
      <c r="G25" s="35"/>
      <c r="H25" s="36"/>
      <c r="I25" s="37"/>
    </row>
    <row r="26" spans="2:10" ht="27" customHeight="1" x14ac:dyDescent="0.15">
      <c r="B26" s="28"/>
      <c r="C26" s="29" t="s">
        <v>27</v>
      </c>
      <c r="D26" s="30"/>
      <c r="E26" s="31"/>
      <c r="F26" s="28"/>
      <c r="G26" s="29" t="s">
        <v>27</v>
      </c>
      <c r="H26" s="30"/>
      <c r="I26" s="31"/>
      <c r="J26" t="s">
        <v>23</v>
      </c>
    </row>
    <row r="27" spans="2:10" ht="27" customHeight="1" thickBot="1" x14ac:dyDescent="0.2">
      <c r="B27" s="32">
        <v>12</v>
      </c>
      <c r="D27" s="27" t="s">
        <v>41</v>
      </c>
      <c r="E27" s="33"/>
      <c r="F27" s="32">
        <v>17</v>
      </c>
      <c r="H27" s="27" t="s">
        <v>41</v>
      </c>
      <c r="I27" s="33"/>
    </row>
    <row r="28" spans="2:10" ht="54" customHeight="1" thickTop="1" thickBot="1" x14ac:dyDescent="0.25">
      <c r="B28" s="32"/>
      <c r="C28" s="76" t="str">
        <f>IF(出品申込書!$C$16="","",VLOOKUP(B27,出品申込書!$B$2:$M$93,2,FALSE))</f>
        <v/>
      </c>
      <c r="D28" s="77"/>
      <c r="E28" s="33"/>
      <c r="F28" s="32"/>
      <c r="G28" s="76" t="str">
        <f>IF(出品申込書!$C$16="","",VLOOKUP(F27,出品申込書!$B$2:$M$93,2,FALSE))</f>
        <v/>
      </c>
      <c r="H28" s="77"/>
      <c r="I28" s="33"/>
      <c r="J28" s="23"/>
    </row>
    <row r="29" spans="2:10" ht="27" customHeight="1" thickTop="1" x14ac:dyDescent="0.2">
      <c r="B29" s="34"/>
      <c r="C29" s="35"/>
      <c r="D29" s="36"/>
      <c r="E29" s="37"/>
      <c r="F29" s="34"/>
      <c r="G29" s="35"/>
      <c r="H29" s="36"/>
      <c r="I29" s="37"/>
    </row>
    <row r="30" spans="2:10" ht="27" customHeight="1" x14ac:dyDescent="0.15">
      <c r="B30" s="28"/>
      <c r="C30" s="29" t="s">
        <v>27</v>
      </c>
      <c r="D30" s="30"/>
      <c r="E30" s="31"/>
      <c r="F30" s="28"/>
      <c r="G30" s="29" t="s">
        <v>27</v>
      </c>
      <c r="H30" s="30"/>
      <c r="I30" s="31"/>
    </row>
    <row r="31" spans="2:10" ht="27" customHeight="1" thickBot="1" x14ac:dyDescent="0.2">
      <c r="B31" s="32">
        <v>13</v>
      </c>
      <c r="D31" s="27" t="s">
        <v>41</v>
      </c>
      <c r="E31" s="33"/>
      <c r="F31" s="32">
        <v>18</v>
      </c>
      <c r="H31" s="27" t="s">
        <v>41</v>
      </c>
      <c r="I31" s="33"/>
    </row>
    <row r="32" spans="2:10" ht="54" customHeight="1" thickTop="1" thickBot="1" x14ac:dyDescent="0.25">
      <c r="B32" s="32"/>
      <c r="C32" s="76" t="str">
        <f>IF(出品申込書!$C$16="","",VLOOKUP(B31,出品申込書!$B$2:$M$93,2,FALSE))</f>
        <v/>
      </c>
      <c r="D32" s="77"/>
      <c r="E32" s="33"/>
      <c r="F32" s="32"/>
      <c r="G32" s="76" t="str">
        <f>IF(出品申込書!$C$16="","",VLOOKUP(F31,出品申込書!$B$2:$M$93,2,FALSE))</f>
        <v/>
      </c>
      <c r="H32" s="77"/>
      <c r="I32" s="33"/>
      <c r="J32" t="s">
        <v>23</v>
      </c>
    </row>
    <row r="33" spans="2:10" ht="27" customHeight="1" thickTop="1" x14ac:dyDescent="0.2">
      <c r="B33" s="34"/>
      <c r="C33" s="35"/>
      <c r="D33" s="36"/>
      <c r="E33" s="37"/>
      <c r="F33" s="34"/>
      <c r="G33" s="35"/>
      <c r="H33" s="36"/>
      <c r="I33" s="37"/>
    </row>
    <row r="34" spans="2:10" ht="27" customHeight="1" x14ac:dyDescent="0.15">
      <c r="B34" s="28"/>
      <c r="C34" s="29" t="s">
        <v>27</v>
      </c>
      <c r="D34" s="30"/>
      <c r="E34" s="31"/>
      <c r="F34" s="28"/>
      <c r="G34" s="29" t="s">
        <v>27</v>
      </c>
      <c r="H34" s="30"/>
      <c r="I34" s="31"/>
      <c r="J34" s="23"/>
    </row>
    <row r="35" spans="2:10" ht="27" customHeight="1" thickBot="1" x14ac:dyDescent="0.2">
      <c r="B35" s="32">
        <v>14</v>
      </c>
      <c r="D35" s="27" t="s">
        <v>41</v>
      </c>
      <c r="E35" s="33"/>
      <c r="F35" s="32">
        <v>19</v>
      </c>
      <c r="H35" s="27" t="s">
        <v>41</v>
      </c>
      <c r="I35" s="33"/>
    </row>
    <row r="36" spans="2:10" ht="54.75" customHeight="1" thickTop="1" thickBot="1" x14ac:dyDescent="0.25">
      <c r="B36" s="32"/>
      <c r="C36" s="76" t="str">
        <f>IF(出品申込書!$C$16="","",VLOOKUP(B35,出品申込書!$B$2:$M$93,2,FALSE))</f>
        <v/>
      </c>
      <c r="D36" s="77"/>
      <c r="E36" s="33"/>
      <c r="F36" s="32"/>
      <c r="G36" s="76" t="str">
        <f>IF(出品申込書!$C$16="","",VLOOKUP(F35,出品申込書!$B$2:$M$93,2,FALSE))</f>
        <v/>
      </c>
      <c r="H36" s="77"/>
      <c r="I36" s="33"/>
    </row>
    <row r="37" spans="2:10" ht="27" customHeight="1" thickTop="1" x14ac:dyDescent="0.2">
      <c r="B37" s="34"/>
      <c r="C37" s="35"/>
      <c r="D37" s="36"/>
      <c r="E37" s="37"/>
      <c r="F37" s="34"/>
      <c r="G37" s="35"/>
      <c r="H37" s="36"/>
      <c r="I37" s="37"/>
    </row>
    <row r="38" spans="2:10" ht="27" customHeight="1" x14ac:dyDescent="0.15">
      <c r="B38" s="28"/>
      <c r="C38" s="29" t="s">
        <v>27</v>
      </c>
      <c r="D38" s="30"/>
      <c r="E38" s="31"/>
      <c r="F38" s="28"/>
      <c r="G38" s="29" t="s">
        <v>27</v>
      </c>
      <c r="H38" s="30"/>
      <c r="I38" s="31"/>
    </row>
    <row r="39" spans="2:10" ht="27" customHeight="1" thickBot="1" x14ac:dyDescent="0.2">
      <c r="B39" s="32">
        <v>15</v>
      </c>
      <c r="D39" s="27" t="s">
        <v>41</v>
      </c>
      <c r="E39" s="33"/>
      <c r="F39" s="32">
        <v>20</v>
      </c>
      <c r="H39" s="27" t="s">
        <v>41</v>
      </c>
      <c r="I39" s="33"/>
      <c r="J39" t="s">
        <v>23</v>
      </c>
    </row>
    <row r="40" spans="2:10" ht="54" customHeight="1" thickTop="1" thickBot="1" x14ac:dyDescent="0.25">
      <c r="B40" s="32"/>
      <c r="C40" s="76" t="str">
        <f>IF(出品申込書!$C$16="","",VLOOKUP(B39,出品申込書!$B$2:$M$93,2,FALSE))</f>
        <v/>
      </c>
      <c r="D40" s="77"/>
      <c r="E40" s="33"/>
      <c r="F40" s="32"/>
      <c r="G40" s="76" t="str">
        <f>IF(出品申込書!$C$16="","",VLOOKUP(F39,出品申込書!$B$2:$M$93,2,FALSE))</f>
        <v/>
      </c>
      <c r="H40" s="77"/>
      <c r="I40" s="33"/>
      <c r="J40" s="23"/>
    </row>
    <row r="41" spans="2:10" ht="27" customHeight="1" thickTop="1" x14ac:dyDescent="0.2">
      <c r="B41" s="34"/>
      <c r="C41" s="35"/>
      <c r="D41" s="36"/>
      <c r="E41" s="37"/>
      <c r="F41" s="34"/>
      <c r="G41" s="35"/>
      <c r="H41" s="36"/>
      <c r="I41" s="37"/>
    </row>
    <row r="42" spans="2:10" ht="27" customHeight="1" x14ac:dyDescent="0.15">
      <c r="B42" s="28"/>
      <c r="C42" s="29" t="s">
        <v>27</v>
      </c>
      <c r="D42" s="30"/>
      <c r="E42" s="31"/>
      <c r="F42" s="28"/>
      <c r="G42" s="29" t="s">
        <v>27</v>
      </c>
      <c r="H42" s="30"/>
      <c r="I42" s="31"/>
      <c r="J42" s="26"/>
    </row>
    <row r="43" spans="2:10" ht="27" customHeight="1" thickBot="1" x14ac:dyDescent="0.2">
      <c r="B43" s="32">
        <v>21</v>
      </c>
      <c r="D43" s="27" t="s">
        <v>41</v>
      </c>
      <c r="E43" s="33"/>
      <c r="F43" s="32">
        <v>26</v>
      </c>
      <c r="H43" s="27" t="s">
        <v>41</v>
      </c>
      <c r="I43" s="33"/>
    </row>
    <row r="44" spans="2:10" ht="54" customHeight="1" thickTop="1" thickBot="1" x14ac:dyDescent="0.25">
      <c r="B44" s="32"/>
      <c r="C44" s="76" t="str">
        <f>IF(出品申込書!$C$16="","",VLOOKUP(B43,出品申込書!$B$2:$M$93,2,FALSE))</f>
        <v/>
      </c>
      <c r="D44" s="77"/>
      <c r="E44" s="33"/>
      <c r="F44" s="32"/>
      <c r="G44" s="76" t="str">
        <f>IF(出品申込書!$C$16="","",VLOOKUP(F43,出品申込書!$B$2:$M$93,2,FALSE))</f>
        <v/>
      </c>
      <c r="H44" s="77"/>
      <c r="I44" s="33"/>
    </row>
    <row r="45" spans="2:10" ht="27" customHeight="1" thickTop="1" x14ac:dyDescent="0.2">
      <c r="B45" s="34"/>
      <c r="C45" s="35"/>
      <c r="D45" s="36"/>
      <c r="E45" s="37"/>
      <c r="F45" s="34"/>
      <c r="G45" s="35"/>
      <c r="H45" s="36"/>
      <c r="I45" s="37"/>
      <c r="J45" t="s">
        <v>23</v>
      </c>
    </row>
    <row r="46" spans="2:10" ht="27" customHeight="1" x14ac:dyDescent="0.15">
      <c r="B46" s="28"/>
      <c r="C46" s="29" t="s">
        <v>27</v>
      </c>
      <c r="D46" s="30"/>
      <c r="E46" s="31"/>
      <c r="F46" s="28"/>
      <c r="G46" s="29" t="s">
        <v>27</v>
      </c>
      <c r="H46" s="30"/>
      <c r="I46" s="31"/>
    </row>
    <row r="47" spans="2:10" ht="27" customHeight="1" thickBot="1" x14ac:dyDescent="0.2">
      <c r="B47" s="32">
        <v>22</v>
      </c>
      <c r="D47" s="27" t="s">
        <v>41</v>
      </c>
      <c r="E47" s="33"/>
      <c r="F47" s="32">
        <v>27</v>
      </c>
      <c r="H47" s="27" t="s">
        <v>41</v>
      </c>
      <c r="I47" s="33"/>
    </row>
    <row r="48" spans="2:10" ht="54" customHeight="1" thickTop="1" thickBot="1" x14ac:dyDescent="0.25">
      <c r="B48" s="32"/>
      <c r="C48" s="76" t="str">
        <f>IF(出品申込書!$C$16="","",VLOOKUP(B47,出品申込書!$B$2:$M$93,2,FALSE))</f>
        <v/>
      </c>
      <c r="D48" s="77"/>
      <c r="E48" s="33"/>
      <c r="F48" s="32"/>
      <c r="G48" s="76" t="str">
        <f>IF(出品申込書!$C$16="","",VLOOKUP(F47,出品申込書!$B$2:$M$93,2,FALSE))</f>
        <v/>
      </c>
      <c r="H48" s="77"/>
      <c r="I48" s="33"/>
      <c r="J48" s="23"/>
    </row>
    <row r="49" spans="2:10" ht="27" customHeight="1" thickTop="1" x14ac:dyDescent="0.2">
      <c r="B49" s="34"/>
      <c r="C49" s="35"/>
      <c r="D49" s="36"/>
      <c r="E49" s="37"/>
      <c r="F49" s="34"/>
      <c r="G49" s="35"/>
      <c r="H49" s="36"/>
      <c r="I49" s="37"/>
    </row>
    <row r="50" spans="2:10" ht="27" customHeight="1" x14ac:dyDescent="0.15">
      <c r="B50" s="28"/>
      <c r="C50" s="29" t="s">
        <v>27</v>
      </c>
      <c r="D50" s="30"/>
      <c r="E50" s="31"/>
      <c r="F50" s="28"/>
      <c r="G50" s="29" t="s">
        <v>27</v>
      </c>
      <c r="H50" s="30"/>
      <c r="I50" s="31"/>
    </row>
    <row r="51" spans="2:10" ht="27" customHeight="1" thickBot="1" x14ac:dyDescent="0.2">
      <c r="B51" s="32">
        <v>23</v>
      </c>
      <c r="D51" s="27" t="s">
        <v>41</v>
      </c>
      <c r="E51" s="33"/>
      <c r="F51" s="32">
        <v>28</v>
      </c>
      <c r="H51" s="27" t="s">
        <v>41</v>
      </c>
      <c r="I51" s="33"/>
      <c r="J51" t="s">
        <v>23</v>
      </c>
    </row>
    <row r="52" spans="2:10" ht="54" customHeight="1" thickTop="1" thickBot="1" x14ac:dyDescent="0.25">
      <c r="B52" s="32"/>
      <c r="C52" s="76" t="str">
        <f>IF(出品申込書!$C$16="","",VLOOKUP(B51,出品申込書!$B$2:$M$93,2,FALSE))</f>
        <v/>
      </c>
      <c r="D52" s="77"/>
      <c r="E52" s="33"/>
      <c r="F52" s="32"/>
      <c r="G52" s="76" t="str">
        <f>IF(出品申込書!$C$16="","",VLOOKUP(F51,出品申込書!$B$2:$M$93,2,FALSE))</f>
        <v/>
      </c>
      <c r="H52" s="77"/>
      <c r="I52" s="33"/>
    </row>
    <row r="53" spans="2:10" ht="27" customHeight="1" thickTop="1" x14ac:dyDescent="0.2">
      <c r="B53" s="34"/>
      <c r="C53" s="35"/>
      <c r="D53" s="36"/>
      <c r="E53" s="37"/>
      <c r="F53" s="34"/>
      <c r="G53" s="35"/>
      <c r="H53" s="36"/>
      <c r="I53" s="37"/>
    </row>
    <row r="54" spans="2:10" ht="27" customHeight="1" x14ac:dyDescent="0.15">
      <c r="B54" s="28"/>
      <c r="C54" s="29" t="s">
        <v>27</v>
      </c>
      <c r="D54" s="30"/>
      <c r="E54" s="31"/>
      <c r="F54" s="28"/>
      <c r="G54" s="29" t="s">
        <v>27</v>
      </c>
      <c r="H54" s="30"/>
      <c r="I54" s="31"/>
      <c r="J54" s="23"/>
    </row>
    <row r="55" spans="2:10" ht="27" customHeight="1" thickBot="1" x14ac:dyDescent="0.2">
      <c r="B55" s="32">
        <v>24</v>
      </c>
      <c r="D55" s="27" t="s">
        <v>41</v>
      </c>
      <c r="E55" s="33"/>
      <c r="F55" s="32">
        <v>29</v>
      </c>
      <c r="H55" s="27" t="s">
        <v>41</v>
      </c>
      <c r="I55" s="33"/>
    </row>
    <row r="56" spans="2:10" ht="54.75" customHeight="1" thickTop="1" thickBot="1" x14ac:dyDescent="0.25">
      <c r="B56" s="32"/>
      <c r="C56" s="76" t="str">
        <f>IF(出品申込書!$C$16="","",VLOOKUP(B55,出品申込書!$B$2:$M$93,2,FALSE))</f>
        <v/>
      </c>
      <c r="D56" s="77"/>
      <c r="E56" s="33"/>
      <c r="F56" s="32"/>
      <c r="G56" s="76" t="str">
        <f>IF(出品申込書!$C$16="","",VLOOKUP(F55,出品申込書!$B$2:$M$93,2,FALSE))</f>
        <v/>
      </c>
      <c r="H56" s="77"/>
      <c r="I56" s="33"/>
    </row>
    <row r="57" spans="2:10" ht="27" customHeight="1" thickTop="1" x14ac:dyDescent="0.2">
      <c r="B57" s="34"/>
      <c r="C57" s="35"/>
      <c r="D57" s="36"/>
      <c r="E57" s="37"/>
      <c r="F57" s="34"/>
      <c r="G57" s="35"/>
      <c r="H57" s="36"/>
      <c r="I57" s="37"/>
      <c r="J57" t="s">
        <v>23</v>
      </c>
    </row>
    <row r="58" spans="2:10" ht="27" customHeight="1" x14ac:dyDescent="0.15">
      <c r="B58" s="28"/>
      <c r="C58" s="29" t="s">
        <v>27</v>
      </c>
      <c r="D58" s="30"/>
      <c r="E58" s="31"/>
      <c r="F58" s="28"/>
      <c r="G58" s="29" t="s">
        <v>27</v>
      </c>
      <c r="H58" s="30"/>
      <c r="I58" s="31"/>
    </row>
    <row r="59" spans="2:10" ht="27" customHeight="1" thickBot="1" x14ac:dyDescent="0.2">
      <c r="B59" s="32">
        <v>25</v>
      </c>
      <c r="D59" s="27" t="s">
        <v>41</v>
      </c>
      <c r="E59" s="33"/>
      <c r="F59" s="32">
        <v>30</v>
      </c>
      <c r="H59" s="27" t="s">
        <v>41</v>
      </c>
      <c r="I59" s="33"/>
    </row>
    <row r="60" spans="2:10" ht="54" customHeight="1" thickTop="1" thickBot="1" x14ac:dyDescent="0.25">
      <c r="B60" s="32"/>
      <c r="C60" s="76" t="str">
        <f>IF(出品申込書!$C$16="","",VLOOKUP(B59,出品申込書!$B$2:$M$93,2,FALSE))</f>
        <v/>
      </c>
      <c r="D60" s="77"/>
      <c r="E60" s="33"/>
      <c r="F60" s="32"/>
      <c r="G60" s="76" t="str">
        <f>IF(出品申込書!$C$16="","",VLOOKUP(F59,出品申込書!$B$2:$M$93,2,FALSE))</f>
        <v/>
      </c>
      <c r="H60" s="77"/>
      <c r="I60" s="33"/>
      <c r="J60" s="23"/>
    </row>
    <row r="61" spans="2:10" ht="27" customHeight="1" thickTop="1" x14ac:dyDescent="0.2">
      <c r="B61" s="34"/>
      <c r="C61" s="35"/>
      <c r="D61" s="36"/>
      <c r="E61" s="37"/>
      <c r="F61" s="34"/>
      <c r="G61" s="35"/>
      <c r="H61" s="36"/>
      <c r="I61" s="37"/>
    </row>
    <row r="62" spans="2:10" ht="27" customHeight="1" x14ac:dyDescent="0.15">
      <c r="B62" s="28"/>
      <c r="C62" s="29" t="s">
        <v>27</v>
      </c>
      <c r="D62" s="30"/>
      <c r="E62" s="31"/>
      <c r="F62" s="28"/>
      <c r="G62" s="29" t="s">
        <v>27</v>
      </c>
      <c r="H62" s="30"/>
      <c r="I62" s="31"/>
      <c r="J62" s="26"/>
    </row>
    <row r="63" spans="2:10" ht="27" customHeight="1" thickBot="1" x14ac:dyDescent="0.2">
      <c r="B63" s="32">
        <v>31</v>
      </c>
      <c r="D63" s="27" t="s">
        <v>41</v>
      </c>
      <c r="E63" s="33"/>
      <c r="F63" s="32">
        <v>36</v>
      </c>
      <c r="H63" s="27" t="s">
        <v>41</v>
      </c>
      <c r="I63" s="33"/>
      <c r="J63" t="s">
        <v>23</v>
      </c>
    </row>
    <row r="64" spans="2:10" ht="54" customHeight="1" thickTop="1" thickBot="1" x14ac:dyDescent="0.25">
      <c r="B64" s="32"/>
      <c r="C64" s="76" t="str">
        <f>IF(出品申込書!$C$16="","",VLOOKUP(B63,出品申込書!$B$2:$M$93,2,FALSE))</f>
        <v/>
      </c>
      <c r="D64" s="77"/>
      <c r="E64" s="33"/>
      <c r="F64" s="32"/>
      <c r="G64" s="76" t="str">
        <f>IF(出品申込書!$C$16="","",VLOOKUP(F63,出品申込書!$B$2:$M$93,2,FALSE))</f>
        <v/>
      </c>
      <c r="H64" s="77"/>
      <c r="I64" s="33"/>
    </row>
    <row r="65" spans="2:10" ht="27" customHeight="1" thickTop="1" x14ac:dyDescent="0.2">
      <c r="B65" s="34"/>
      <c r="C65" s="35"/>
      <c r="D65" s="36"/>
      <c r="E65" s="37"/>
      <c r="F65" s="34"/>
      <c r="G65" s="35"/>
      <c r="H65" s="36"/>
      <c r="I65" s="37"/>
    </row>
    <row r="66" spans="2:10" ht="27" customHeight="1" x14ac:dyDescent="0.15">
      <c r="B66" s="28"/>
      <c r="C66" s="29" t="s">
        <v>27</v>
      </c>
      <c r="D66" s="30"/>
      <c r="E66" s="31"/>
      <c r="F66" s="28"/>
      <c r="G66" s="29" t="s">
        <v>27</v>
      </c>
      <c r="H66" s="30"/>
      <c r="I66" s="31"/>
    </row>
    <row r="67" spans="2:10" ht="27" customHeight="1" thickBot="1" x14ac:dyDescent="0.2">
      <c r="B67" s="32">
        <v>32</v>
      </c>
      <c r="D67" s="27" t="s">
        <v>41</v>
      </c>
      <c r="E67" s="33"/>
      <c r="F67" s="32">
        <v>37</v>
      </c>
      <c r="H67" s="27" t="s">
        <v>41</v>
      </c>
      <c r="I67" s="33"/>
    </row>
    <row r="68" spans="2:10" ht="54" customHeight="1" thickTop="1" thickBot="1" x14ac:dyDescent="0.25">
      <c r="B68" s="32"/>
      <c r="C68" s="76" t="str">
        <f>IF(出品申込書!$C$16="","",VLOOKUP(B67,出品申込書!$B$2:$M$93,2,FALSE))</f>
        <v/>
      </c>
      <c r="D68" s="77"/>
      <c r="E68" s="33"/>
      <c r="F68" s="32"/>
      <c r="G68" s="76" t="str">
        <f>IF(出品申込書!$C$16="","",VLOOKUP(F67,出品申込書!$B$2:$M$93,2,FALSE))</f>
        <v/>
      </c>
      <c r="H68" s="77"/>
      <c r="I68" s="33"/>
      <c r="J68" s="23"/>
    </row>
    <row r="69" spans="2:10" ht="27" customHeight="1" thickTop="1" x14ac:dyDescent="0.2">
      <c r="B69" s="34"/>
      <c r="C69" s="35"/>
      <c r="D69" s="36"/>
      <c r="E69" s="37"/>
      <c r="F69" s="34"/>
      <c r="G69" s="35"/>
      <c r="H69" s="36"/>
      <c r="I69" s="37"/>
      <c r="J69" t="s">
        <v>23</v>
      </c>
    </row>
    <row r="70" spans="2:10" ht="27" customHeight="1" x14ac:dyDescent="0.15">
      <c r="B70" s="28"/>
      <c r="C70" s="29" t="s">
        <v>27</v>
      </c>
      <c r="D70" s="30"/>
      <c r="E70" s="31"/>
      <c r="F70" s="28"/>
      <c r="G70" s="29" t="s">
        <v>27</v>
      </c>
      <c r="H70" s="30"/>
      <c r="I70" s="31"/>
    </row>
    <row r="71" spans="2:10" ht="27" customHeight="1" thickBot="1" x14ac:dyDescent="0.2">
      <c r="B71" s="32">
        <v>33</v>
      </c>
      <c r="D71" s="27" t="s">
        <v>41</v>
      </c>
      <c r="E71" s="33"/>
      <c r="F71" s="32">
        <v>38</v>
      </c>
      <c r="H71" s="27" t="s">
        <v>41</v>
      </c>
      <c r="I71" s="33"/>
    </row>
    <row r="72" spans="2:10" ht="54" customHeight="1" thickTop="1" thickBot="1" x14ac:dyDescent="0.25">
      <c r="B72" s="32"/>
      <c r="C72" s="76" t="str">
        <f>IF(出品申込書!$C$16="","",VLOOKUP(B71,出品申込書!$B$2:$M$93,2,FALSE))</f>
        <v/>
      </c>
      <c r="D72" s="77"/>
      <c r="E72" s="33"/>
      <c r="F72" s="32"/>
      <c r="G72" s="76" t="str">
        <f>IF(出品申込書!$C$16="","",VLOOKUP(F71,出品申込書!$B$2:$M$93,2,FALSE))</f>
        <v/>
      </c>
      <c r="H72" s="77"/>
      <c r="I72" s="33"/>
    </row>
    <row r="73" spans="2:10" ht="27" customHeight="1" thickTop="1" x14ac:dyDescent="0.2">
      <c r="B73" s="34"/>
      <c r="C73" s="35"/>
      <c r="D73" s="36"/>
      <c r="E73" s="37"/>
      <c r="F73" s="34"/>
      <c r="G73" s="35"/>
      <c r="H73" s="36"/>
      <c r="I73" s="37"/>
    </row>
    <row r="74" spans="2:10" ht="27" customHeight="1" x14ac:dyDescent="0.15">
      <c r="B74" s="28"/>
      <c r="C74" s="29" t="s">
        <v>27</v>
      </c>
      <c r="D74" s="30"/>
      <c r="E74" s="31"/>
      <c r="F74" s="28"/>
      <c r="G74" s="29" t="s">
        <v>27</v>
      </c>
      <c r="H74" s="30"/>
      <c r="I74" s="31"/>
      <c r="J74" s="23"/>
    </row>
    <row r="75" spans="2:10" ht="27" customHeight="1" thickBot="1" x14ac:dyDescent="0.2">
      <c r="B75" s="32">
        <v>34</v>
      </c>
      <c r="D75" s="27" t="s">
        <v>41</v>
      </c>
      <c r="E75" s="33"/>
      <c r="F75" s="32">
        <v>39</v>
      </c>
      <c r="H75" s="27" t="s">
        <v>41</v>
      </c>
      <c r="I75" s="33"/>
    </row>
    <row r="76" spans="2:10" ht="54.75" customHeight="1" thickTop="1" thickBot="1" x14ac:dyDescent="0.25">
      <c r="B76" s="32"/>
      <c r="C76" s="76" t="str">
        <f>IF(出品申込書!$C$16="","",VLOOKUP(B75,出品申込書!$B$2:$M$93,2,FALSE))</f>
        <v/>
      </c>
      <c r="D76" s="77"/>
      <c r="E76" s="33"/>
      <c r="F76" s="32"/>
      <c r="G76" s="76" t="str">
        <f>IF(出品申込書!$C$16="","",VLOOKUP(F75,出品申込書!$B$2:$M$93,2,FALSE))</f>
        <v/>
      </c>
      <c r="H76" s="77"/>
      <c r="I76" s="33"/>
      <c r="J76" t="s">
        <v>23</v>
      </c>
    </row>
    <row r="77" spans="2:10" ht="27" customHeight="1" thickTop="1" x14ac:dyDescent="0.2">
      <c r="B77" s="34"/>
      <c r="C77" s="35"/>
      <c r="D77" s="36"/>
      <c r="E77" s="37"/>
      <c r="F77" s="34"/>
      <c r="G77" s="35"/>
      <c r="H77" s="36"/>
      <c r="I77" s="37"/>
    </row>
    <row r="78" spans="2:10" ht="27" customHeight="1" x14ac:dyDescent="0.15">
      <c r="B78" s="28"/>
      <c r="C78" s="29" t="s">
        <v>27</v>
      </c>
      <c r="D78" s="30"/>
      <c r="E78" s="31"/>
      <c r="F78" s="28"/>
      <c r="G78" s="29" t="s">
        <v>27</v>
      </c>
      <c r="H78" s="30"/>
      <c r="I78" s="31"/>
    </row>
    <row r="79" spans="2:10" ht="27" customHeight="1" thickBot="1" x14ac:dyDescent="0.2">
      <c r="B79" s="32">
        <v>35</v>
      </c>
      <c r="D79" s="27" t="s">
        <v>41</v>
      </c>
      <c r="E79" s="33"/>
      <c r="F79" s="32">
        <v>40</v>
      </c>
      <c r="H79" s="27" t="s">
        <v>41</v>
      </c>
      <c r="I79" s="33"/>
    </row>
    <row r="80" spans="2:10" ht="54" customHeight="1" thickTop="1" thickBot="1" x14ac:dyDescent="0.25">
      <c r="B80" s="32"/>
      <c r="C80" s="76" t="str">
        <f>IF(出品申込書!$C$16="","",VLOOKUP(B79,出品申込書!$B$2:$M$93,2,FALSE))</f>
        <v/>
      </c>
      <c r="D80" s="77"/>
      <c r="E80" s="33"/>
      <c r="F80" s="32"/>
      <c r="G80" s="76" t="str">
        <f>IF(出品申込書!$C$16="","",VLOOKUP(F79,出品申込書!$B$2:$M$93,2,FALSE))</f>
        <v/>
      </c>
      <c r="H80" s="77"/>
      <c r="I80" s="33"/>
      <c r="J80" s="23"/>
    </row>
    <row r="81" spans="2:10" ht="27" customHeight="1" thickTop="1" x14ac:dyDescent="0.2">
      <c r="B81" s="34"/>
      <c r="C81" s="35"/>
      <c r="D81" s="36"/>
      <c r="E81" s="37"/>
      <c r="F81" s="34"/>
      <c r="G81" s="35"/>
      <c r="H81" s="36"/>
      <c r="I81" s="37"/>
    </row>
    <row r="82" spans="2:10" ht="27" customHeight="1" x14ac:dyDescent="0.15">
      <c r="B82" s="28"/>
      <c r="C82" s="29" t="s">
        <v>27</v>
      </c>
      <c r="D82" s="30"/>
      <c r="E82" s="31"/>
      <c r="F82" s="28"/>
      <c r="G82" s="29" t="s">
        <v>27</v>
      </c>
      <c r="H82" s="30"/>
      <c r="I82" s="31"/>
      <c r="J82" s="26"/>
    </row>
    <row r="83" spans="2:10" ht="27" customHeight="1" thickBot="1" x14ac:dyDescent="0.2">
      <c r="B83" s="32">
        <v>41</v>
      </c>
      <c r="D83" s="27" t="s">
        <v>41</v>
      </c>
      <c r="E83" s="33"/>
      <c r="F83" s="32">
        <v>46</v>
      </c>
      <c r="H83" s="27" t="s">
        <v>41</v>
      </c>
      <c r="I83" s="33"/>
      <c r="J83" t="s">
        <v>23</v>
      </c>
    </row>
    <row r="84" spans="2:10" ht="54" customHeight="1" thickTop="1" thickBot="1" x14ac:dyDescent="0.25">
      <c r="B84" s="32"/>
      <c r="C84" s="76" t="str">
        <f>IF(出品申込書!$C$16="","",VLOOKUP(B83,出品申込書!$B$2:$M$93,2,FALSE))</f>
        <v/>
      </c>
      <c r="D84" s="77"/>
      <c r="E84" s="33"/>
      <c r="F84" s="32"/>
      <c r="G84" s="76" t="str">
        <f>IF(出品申込書!$C$16="","",VLOOKUP(F83,出品申込書!$B$2:$M$93,2,FALSE))</f>
        <v/>
      </c>
      <c r="H84" s="77"/>
      <c r="I84" s="33"/>
    </row>
    <row r="85" spans="2:10" ht="27" customHeight="1" thickTop="1" x14ac:dyDescent="0.2">
      <c r="B85" s="34"/>
      <c r="C85" s="35"/>
      <c r="D85" s="36"/>
      <c r="E85" s="37"/>
      <c r="F85" s="34"/>
      <c r="G85" s="35"/>
      <c r="H85" s="36"/>
      <c r="I85" s="37"/>
    </row>
    <row r="86" spans="2:10" ht="27" customHeight="1" x14ac:dyDescent="0.15">
      <c r="B86" s="28"/>
      <c r="C86" s="29" t="s">
        <v>27</v>
      </c>
      <c r="D86" s="30"/>
      <c r="E86" s="31"/>
      <c r="F86" s="28"/>
      <c r="G86" s="29" t="s">
        <v>27</v>
      </c>
      <c r="H86" s="30"/>
      <c r="I86" s="31"/>
    </row>
    <row r="87" spans="2:10" ht="27" customHeight="1" thickBot="1" x14ac:dyDescent="0.2">
      <c r="B87" s="32">
        <v>42</v>
      </c>
      <c r="D87" s="27" t="s">
        <v>41</v>
      </c>
      <c r="E87" s="33"/>
      <c r="F87" s="32">
        <v>47</v>
      </c>
      <c r="H87" s="27" t="s">
        <v>41</v>
      </c>
      <c r="I87" s="33"/>
    </row>
    <row r="88" spans="2:10" ht="54" customHeight="1" thickTop="1" thickBot="1" x14ac:dyDescent="0.25">
      <c r="B88" s="32"/>
      <c r="C88" s="76" t="str">
        <f>IF(出品申込書!$C$16="","",VLOOKUP(B87,出品申込書!$B$2:$M$93,2,FALSE))</f>
        <v/>
      </c>
      <c r="D88" s="77"/>
      <c r="E88" s="33"/>
      <c r="F88" s="32"/>
      <c r="G88" s="76" t="str">
        <f>IF(出品申込書!$C$16="","",VLOOKUP(F87,出品申込書!$B$2:$M$93,2,FALSE))</f>
        <v/>
      </c>
      <c r="H88" s="77"/>
      <c r="I88" s="33"/>
      <c r="J88" s="23"/>
    </row>
    <row r="89" spans="2:10" ht="27" customHeight="1" thickTop="1" x14ac:dyDescent="0.2">
      <c r="B89" s="34"/>
      <c r="C89" s="35"/>
      <c r="D89" s="36"/>
      <c r="E89" s="37"/>
      <c r="F89" s="34"/>
      <c r="G89" s="35"/>
      <c r="H89" s="36"/>
      <c r="I89" s="37"/>
      <c r="J89" t="s">
        <v>23</v>
      </c>
    </row>
    <row r="90" spans="2:10" ht="27" customHeight="1" x14ac:dyDescent="0.15">
      <c r="B90" s="28"/>
      <c r="C90" s="29" t="s">
        <v>27</v>
      </c>
      <c r="D90" s="30"/>
      <c r="E90" s="31"/>
      <c r="F90" s="28"/>
      <c r="G90" s="29" t="s">
        <v>27</v>
      </c>
      <c r="H90" s="30"/>
      <c r="I90" s="31"/>
    </row>
    <row r="91" spans="2:10" ht="27" customHeight="1" thickBot="1" x14ac:dyDescent="0.2">
      <c r="B91" s="32">
        <v>43</v>
      </c>
      <c r="D91" s="27" t="s">
        <v>41</v>
      </c>
      <c r="E91" s="33"/>
      <c r="F91" s="32">
        <v>48</v>
      </c>
      <c r="H91" s="27" t="s">
        <v>41</v>
      </c>
      <c r="I91" s="33"/>
    </row>
    <row r="92" spans="2:10" ht="54" customHeight="1" thickTop="1" thickBot="1" x14ac:dyDescent="0.25">
      <c r="B92" s="32"/>
      <c r="C92" s="76" t="str">
        <f>IF(出品申込書!$C$16="","",VLOOKUP(B91,出品申込書!$B$2:$M$93,2,FALSE))</f>
        <v/>
      </c>
      <c r="D92" s="77"/>
      <c r="E92" s="33"/>
      <c r="F92" s="32"/>
      <c r="G92" s="76" t="str">
        <f>IF(出品申込書!$C$16="","",VLOOKUP(F91,出品申込書!$B$2:$M$93,2,FALSE))</f>
        <v/>
      </c>
      <c r="H92" s="77"/>
      <c r="I92" s="33"/>
    </row>
    <row r="93" spans="2:10" ht="27" customHeight="1" thickTop="1" x14ac:dyDescent="0.2">
      <c r="B93" s="34"/>
      <c r="C93" s="35"/>
      <c r="D93" s="36"/>
      <c r="E93" s="37"/>
      <c r="F93" s="34"/>
      <c r="G93" s="35"/>
      <c r="H93" s="36"/>
      <c r="I93" s="37"/>
    </row>
    <row r="94" spans="2:10" ht="27" customHeight="1" x14ac:dyDescent="0.15">
      <c r="B94" s="28"/>
      <c r="C94" s="29" t="s">
        <v>27</v>
      </c>
      <c r="D94" s="30"/>
      <c r="E94" s="31"/>
      <c r="F94" s="28"/>
      <c r="G94" s="29" t="s">
        <v>27</v>
      </c>
      <c r="H94" s="30"/>
      <c r="I94" s="31"/>
      <c r="J94" s="23"/>
    </row>
    <row r="95" spans="2:10" ht="27" customHeight="1" thickBot="1" x14ac:dyDescent="0.2">
      <c r="B95" s="32">
        <v>44</v>
      </c>
      <c r="D95" s="27" t="s">
        <v>41</v>
      </c>
      <c r="E95" s="33"/>
      <c r="F95" s="32">
        <v>49</v>
      </c>
      <c r="H95" s="27" t="s">
        <v>41</v>
      </c>
      <c r="I95" s="33"/>
      <c r="J95" t="s">
        <v>23</v>
      </c>
    </row>
    <row r="96" spans="2:10" ht="54.75" customHeight="1" thickTop="1" thickBot="1" x14ac:dyDescent="0.25">
      <c r="B96" s="32"/>
      <c r="C96" s="76" t="str">
        <f>IF(出品申込書!$C$16="","",VLOOKUP(B95,出品申込書!$B$2:$M$93,2,FALSE))</f>
        <v/>
      </c>
      <c r="D96" s="77"/>
      <c r="E96" s="33"/>
      <c r="F96" s="32"/>
      <c r="G96" s="76" t="str">
        <f>IF(出品申込書!$C$16="","",VLOOKUP(F95,出品申込書!$B$2:$M$130,2,FALSE))</f>
        <v/>
      </c>
      <c r="H96" s="77"/>
      <c r="I96" s="33"/>
    </row>
    <row r="97" spans="2:10" ht="27" customHeight="1" thickTop="1" x14ac:dyDescent="0.2">
      <c r="B97" s="34"/>
      <c r="C97" s="35"/>
      <c r="D97" s="36"/>
      <c r="E97" s="37"/>
      <c r="F97" s="34"/>
      <c r="G97" s="35"/>
      <c r="H97" s="36"/>
      <c r="I97" s="37"/>
    </row>
    <row r="98" spans="2:10" ht="27" customHeight="1" x14ac:dyDescent="0.15">
      <c r="B98" s="28"/>
      <c r="C98" s="29" t="s">
        <v>27</v>
      </c>
      <c r="D98" s="30"/>
      <c r="E98" s="31"/>
      <c r="F98" s="28"/>
      <c r="G98" s="29" t="s">
        <v>27</v>
      </c>
      <c r="H98" s="30"/>
      <c r="I98" s="31"/>
    </row>
    <row r="99" spans="2:10" ht="27" customHeight="1" thickBot="1" x14ac:dyDescent="0.2">
      <c r="B99" s="32">
        <v>45</v>
      </c>
      <c r="D99" s="27" t="s">
        <v>41</v>
      </c>
      <c r="E99" s="33"/>
      <c r="F99" s="32">
        <v>50</v>
      </c>
      <c r="H99" s="27" t="s">
        <v>41</v>
      </c>
      <c r="I99" s="33"/>
    </row>
    <row r="100" spans="2:10" ht="54" customHeight="1" thickTop="1" thickBot="1" x14ac:dyDescent="0.25">
      <c r="B100" s="32"/>
      <c r="C100" s="76" t="str">
        <f>IF(出品申込書!$C$16="","",VLOOKUP(B99,出品申込書!$B$2:$M$93,2,FALSE))</f>
        <v/>
      </c>
      <c r="D100" s="77"/>
      <c r="E100" s="33"/>
      <c r="F100" s="32"/>
      <c r="G100" s="76" t="str">
        <f>IF(出品申込書!$C$16="","",VLOOKUP(F99,出品申込書!$B$2:$M$130,2,FALSE))</f>
        <v/>
      </c>
      <c r="H100" s="77"/>
      <c r="I100" s="33"/>
      <c r="J100" s="23"/>
    </row>
    <row r="101" spans="2:10" ht="27" customHeight="1" thickTop="1" x14ac:dyDescent="0.2">
      <c r="B101" s="34"/>
      <c r="C101" s="35"/>
      <c r="D101" s="36"/>
      <c r="E101" s="37"/>
      <c r="F101" s="34"/>
      <c r="G101" s="35"/>
      <c r="H101" s="36"/>
      <c r="I101" s="37"/>
      <c r="J101" t="s">
        <v>23</v>
      </c>
    </row>
    <row r="102" spans="2:10" ht="27" customHeight="1" x14ac:dyDescent="0.15">
      <c r="B102" s="28"/>
      <c r="C102" s="29" t="s">
        <v>27</v>
      </c>
      <c r="D102" s="30"/>
      <c r="E102" s="31"/>
      <c r="F102" s="28"/>
      <c r="G102" s="29" t="s">
        <v>27</v>
      </c>
      <c r="H102" s="30"/>
      <c r="I102" s="31"/>
    </row>
    <row r="103" spans="2:10" ht="27" customHeight="1" thickBot="1" x14ac:dyDescent="0.2">
      <c r="B103" s="32">
        <v>51</v>
      </c>
      <c r="D103" s="27" t="s">
        <v>41</v>
      </c>
      <c r="E103" s="33"/>
      <c r="F103" s="32">
        <v>56</v>
      </c>
      <c r="H103" s="27" t="s">
        <v>41</v>
      </c>
      <c r="I103" s="33"/>
    </row>
    <row r="104" spans="2:10" ht="54" customHeight="1" thickTop="1" thickBot="1" x14ac:dyDescent="0.25">
      <c r="B104" s="32"/>
      <c r="C104" s="76" t="str">
        <f>IF(出品申込書!$C$16="","",VLOOKUP(B103,出品申込書!$B$2:$M$130,2,FALSE))</f>
        <v/>
      </c>
      <c r="D104" s="77"/>
      <c r="E104" s="33"/>
      <c r="F104" s="32"/>
      <c r="G104" s="76" t="str">
        <f>IF(出品申込書!$C$16="","",VLOOKUP(F103,出品申込書!$B$2:$M$130,2,FALSE))</f>
        <v/>
      </c>
      <c r="H104" s="77"/>
      <c r="I104" s="33"/>
    </row>
    <row r="105" spans="2:10" ht="27" customHeight="1" thickTop="1" x14ac:dyDescent="0.2">
      <c r="B105" s="34"/>
      <c r="C105" s="35"/>
      <c r="D105" s="36"/>
      <c r="E105" s="37"/>
      <c r="F105" s="34"/>
      <c r="G105" s="35"/>
      <c r="H105" s="36"/>
      <c r="I105" s="37"/>
    </row>
    <row r="106" spans="2:10" ht="27" customHeight="1" x14ac:dyDescent="0.15">
      <c r="B106" s="28"/>
      <c r="C106" s="29" t="s">
        <v>27</v>
      </c>
      <c r="D106" s="30"/>
      <c r="E106" s="31"/>
      <c r="F106" s="28"/>
      <c r="G106" s="29" t="s">
        <v>27</v>
      </c>
      <c r="H106" s="30"/>
      <c r="I106" s="31"/>
    </row>
    <row r="107" spans="2:10" ht="27" customHeight="1" thickBot="1" x14ac:dyDescent="0.2">
      <c r="B107" s="32">
        <v>52</v>
      </c>
      <c r="D107" s="27" t="s">
        <v>41</v>
      </c>
      <c r="E107" s="33"/>
      <c r="F107" s="32">
        <v>57</v>
      </c>
      <c r="H107" s="27" t="s">
        <v>41</v>
      </c>
      <c r="I107" s="33"/>
    </row>
    <row r="108" spans="2:10" ht="54" customHeight="1" thickTop="1" thickBot="1" x14ac:dyDescent="0.25">
      <c r="B108" s="32"/>
      <c r="C108" s="76" t="str">
        <f>IF(出品申込書!$C$16="","",VLOOKUP(B107,出品申込書!$B$2:$M$130,2,FALSE))</f>
        <v/>
      </c>
      <c r="D108" s="77"/>
      <c r="E108" s="33"/>
      <c r="F108" s="32"/>
      <c r="G108" s="76" t="str">
        <f>IF(出品申込書!$C$16="","",VLOOKUP(F107,出品申込書!$B$2:$M$130,2,FALSE))</f>
        <v/>
      </c>
      <c r="H108" s="77"/>
      <c r="I108" s="33"/>
      <c r="J108" s="23"/>
    </row>
    <row r="109" spans="2:10" ht="27" customHeight="1" thickTop="1" x14ac:dyDescent="0.2">
      <c r="B109" s="34"/>
      <c r="C109" s="35"/>
      <c r="D109" s="36"/>
      <c r="E109" s="37"/>
      <c r="F109" s="34"/>
      <c r="G109" s="35"/>
      <c r="H109" s="36"/>
      <c r="I109" s="37"/>
    </row>
    <row r="110" spans="2:10" ht="27" customHeight="1" x14ac:dyDescent="0.15">
      <c r="B110" s="28"/>
      <c r="C110" s="29" t="s">
        <v>27</v>
      </c>
      <c r="D110" s="30"/>
      <c r="E110" s="31"/>
      <c r="F110" s="28"/>
      <c r="G110" s="29" t="s">
        <v>27</v>
      </c>
      <c r="H110" s="30"/>
      <c r="I110" s="31"/>
    </row>
    <row r="111" spans="2:10" ht="27" customHeight="1" thickBot="1" x14ac:dyDescent="0.2">
      <c r="B111" s="32">
        <v>53</v>
      </c>
      <c r="D111" s="27" t="s">
        <v>41</v>
      </c>
      <c r="E111" s="33"/>
      <c r="F111" s="32">
        <v>58</v>
      </c>
      <c r="H111" s="27" t="s">
        <v>41</v>
      </c>
      <c r="I111" s="33"/>
    </row>
    <row r="112" spans="2:10" ht="54" customHeight="1" thickTop="1" thickBot="1" x14ac:dyDescent="0.25">
      <c r="B112" s="32"/>
      <c r="C112" s="76" t="str">
        <f>IF(出品申込書!$C$16="","",VLOOKUP(B111,出品申込書!$B$2:$M$130,2,FALSE))</f>
        <v/>
      </c>
      <c r="D112" s="77"/>
      <c r="E112" s="33"/>
      <c r="F112" s="32"/>
      <c r="G112" s="76" t="str">
        <f>IF(出品申込書!$C$16="","",VLOOKUP(F111,出品申込書!$B$2:$M$130,2,FALSE))</f>
        <v/>
      </c>
      <c r="H112" s="77"/>
      <c r="I112" s="33"/>
    </row>
    <row r="113" spans="2:10" ht="27" customHeight="1" thickTop="1" x14ac:dyDescent="0.2">
      <c r="B113" s="34"/>
      <c r="C113" s="35"/>
      <c r="D113" s="36"/>
      <c r="E113" s="37"/>
      <c r="F113" s="34"/>
      <c r="G113" s="35"/>
      <c r="H113" s="36"/>
      <c r="I113" s="37"/>
    </row>
    <row r="114" spans="2:10" ht="27" customHeight="1" x14ac:dyDescent="0.15">
      <c r="B114" s="28"/>
      <c r="C114" s="29" t="s">
        <v>27</v>
      </c>
      <c r="D114" s="30"/>
      <c r="E114" s="31"/>
      <c r="F114" s="28"/>
      <c r="G114" s="29" t="s">
        <v>27</v>
      </c>
      <c r="H114" s="30"/>
      <c r="I114" s="31"/>
      <c r="J114" s="23"/>
    </row>
    <row r="115" spans="2:10" ht="27" customHeight="1" thickBot="1" x14ac:dyDescent="0.2">
      <c r="B115" s="32">
        <v>54</v>
      </c>
      <c r="D115" s="27" t="s">
        <v>41</v>
      </c>
      <c r="E115" s="33"/>
      <c r="F115" s="32">
        <v>59</v>
      </c>
      <c r="H115" s="27" t="s">
        <v>41</v>
      </c>
      <c r="I115" s="33"/>
    </row>
    <row r="116" spans="2:10" ht="54.75" customHeight="1" thickTop="1" thickBot="1" x14ac:dyDescent="0.25">
      <c r="B116" s="32"/>
      <c r="C116" s="76" t="str">
        <f>IF(出品申込書!$C$16="","",VLOOKUP(B115,出品申込書!$B$2:$M$130,2,FALSE))</f>
        <v/>
      </c>
      <c r="D116" s="77"/>
      <c r="E116" s="33"/>
      <c r="F116" s="32"/>
      <c r="G116" s="76" t="str">
        <f>IF(出品申込書!$C$16="","",VLOOKUP(F115,出品申込書!$B$2:$M$130,2,FALSE))</f>
        <v/>
      </c>
      <c r="H116" s="77"/>
      <c r="I116" s="33"/>
    </row>
    <row r="117" spans="2:10" ht="27" customHeight="1" thickTop="1" x14ac:dyDescent="0.2">
      <c r="B117" s="34"/>
      <c r="C117" s="35"/>
      <c r="D117" s="36"/>
      <c r="E117" s="37"/>
      <c r="F117" s="34"/>
      <c r="G117" s="35"/>
      <c r="H117" s="36"/>
      <c r="I117" s="37"/>
    </row>
    <row r="118" spans="2:10" ht="27" customHeight="1" x14ac:dyDescent="0.15">
      <c r="B118" s="28"/>
      <c r="C118" s="29" t="s">
        <v>27</v>
      </c>
      <c r="D118" s="30"/>
      <c r="E118" s="31"/>
      <c r="F118" s="28"/>
      <c r="G118" s="29" t="s">
        <v>27</v>
      </c>
      <c r="H118" s="30"/>
      <c r="I118" s="31"/>
    </row>
    <row r="119" spans="2:10" ht="27" customHeight="1" thickBot="1" x14ac:dyDescent="0.2">
      <c r="B119" s="32">
        <v>55</v>
      </c>
      <c r="D119" s="27" t="s">
        <v>41</v>
      </c>
      <c r="E119" s="33"/>
      <c r="F119" s="32">
        <v>60</v>
      </c>
      <c r="H119" s="27" t="s">
        <v>41</v>
      </c>
      <c r="I119" s="33"/>
    </row>
    <row r="120" spans="2:10" ht="54" customHeight="1" thickTop="1" thickBot="1" x14ac:dyDescent="0.25">
      <c r="B120" s="32"/>
      <c r="C120" s="76" t="str">
        <f>IF(出品申込書!$C$16="","",VLOOKUP(B119,出品申込書!$B$2:$M$130,2,FALSE))</f>
        <v/>
      </c>
      <c r="D120" s="77"/>
      <c r="E120" s="33"/>
      <c r="F120" s="32"/>
      <c r="G120" s="76" t="str">
        <f>IF(出品申込書!$C$16="","",VLOOKUP(F119,出品申込書!$B$2:$M$130,2,FALSE))</f>
        <v/>
      </c>
      <c r="H120" s="77"/>
      <c r="I120" s="33"/>
      <c r="J120" s="23"/>
    </row>
    <row r="121" spans="2:10" ht="27" customHeight="1" thickTop="1" x14ac:dyDescent="0.2">
      <c r="B121" s="34"/>
      <c r="C121" s="35"/>
      <c r="D121" s="36"/>
      <c r="E121" s="37"/>
      <c r="F121" s="34"/>
      <c r="G121" s="35"/>
      <c r="H121" s="36"/>
      <c r="I121" s="37"/>
    </row>
    <row r="122" spans="2:10" ht="27" customHeight="1" x14ac:dyDescent="0.15">
      <c r="B122" s="28"/>
      <c r="C122" s="29" t="s">
        <v>27</v>
      </c>
      <c r="D122" s="30"/>
      <c r="E122" s="31"/>
      <c r="F122" s="28"/>
      <c r="G122" s="29" t="s">
        <v>27</v>
      </c>
      <c r="H122" s="30"/>
      <c r="I122" s="31"/>
    </row>
    <row r="123" spans="2:10" ht="27" customHeight="1" thickBot="1" x14ac:dyDescent="0.2">
      <c r="B123" s="32">
        <v>61</v>
      </c>
      <c r="D123" s="27" t="s">
        <v>41</v>
      </c>
      <c r="E123" s="33"/>
      <c r="F123" s="32">
        <v>66</v>
      </c>
      <c r="H123" s="27" t="s">
        <v>41</v>
      </c>
      <c r="I123" s="33"/>
    </row>
    <row r="124" spans="2:10" ht="54" customHeight="1" thickTop="1" thickBot="1" x14ac:dyDescent="0.25">
      <c r="B124" s="32"/>
      <c r="C124" s="76" t="str">
        <f>IF(出品申込書!$C$16="","",VLOOKUP(B123,出品申込書!$B$2:$M$130,2,FALSE))</f>
        <v/>
      </c>
      <c r="D124" s="77"/>
      <c r="E124" s="33"/>
      <c r="F124" s="32"/>
      <c r="G124" s="76" t="str">
        <f>IF(出品申込書!$C$16="","",VLOOKUP(F123,出品申込書!$B$2:$M$130,2,FALSE))</f>
        <v/>
      </c>
      <c r="H124" s="77"/>
      <c r="I124" s="33"/>
    </row>
    <row r="125" spans="2:10" ht="27" customHeight="1" thickTop="1" x14ac:dyDescent="0.2">
      <c r="B125" s="34"/>
      <c r="C125" s="35"/>
      <c r="D125" s="36"/>
      <c r="E125" s="37"/>
      <c r="F125" s="34"/>
      <c r="G125" s="35"/>
      <c r="H125" s="36"/>
      <c r="I125" s="37"/>
    </row>
    <row r="126" spans="2:10" ht="27" customHeight="1" x14ac:dyDescent="0.15">
      <c r="B126" s="28"/>
      <c r="C126" s="29" t="s">
        <v>27</v>
      </c>
      <c r="D126" s="30"/>
      <c r="E126" s="31"/>
      <c r="F126" s="28"/>
      <c r="G126" s="29" t="s">
        <v>27</v>
      </c>
      <c r="H126" s="30"/>
      <c r="I126" s="31"/>
    </row>
    <row r="127" spans="2:10" ht="27" customHeight="1" thickBot="1" x14ac:dyDescent="0.2">
      <c r="B127" s="32">
        <v>62</v>
      </c>
      <c r="D127" s="27" t="s">
        <v>41</v>
      </c>
      <c r="E127" s="33"/>
      <c r="F127" s="32">
        <v>67</v>
      </c>
      <c r="H127" s="27" t="s">
        <v>41</v>
      </c>
      <c r="I127" s="33"/>
    </row>
    <row r="128" spans="2:10" ht="54" customHeight="1" thickTop="1" thickBot="1" x14ac:dyDescent="0.25">
      <c r="B128" s="32"/>
      <c r="C128" s="76" t="str">
        <f>IF(出品申込書!$C$16="","",VLOOKUP(B127,出品申込書!$B$2:$M$130,2,FALSE))</f>
        <v/>
      </c>
      <c r="D128" s="77"/>
      <c r="E128" s="33"/>
      <c r="F128" s="32"/>
      <c r="G128" s="76" t="str">
        <f>IF(出品申込書!$C$16="","",VLOOKUP(F127,出品申込書!$B$2:$M$130,2,FALSE))</f>
        <v/>
      </c>
      <c r="H128" s="77"/>
      <c r="I128" s="33"/>
      <c r="J128" s="23"/>
    </row>
    <row r="129" spans="2:10" ht="27" customHeight="1" thickTop="1" x14ac:dyDescent="0.2">
      <c r="B129" s="34"/>
      <c r="C129" s="35"/>
      <c r="D129" s="36"/>
      <c r="E129" s="37"/>
      <c r="F129" s="34"/>
      <c r="G129" s="35"/>
      <c r="H129" s="36"/>
      <c r="I129" s="37"/>
    </row>
    <row r="130" spans="2:10" ht="27" customHeight="1" x14ac:dyDescent="0.15">
      <c r="B130" s="28"/>
      <c r="C130" s="29" t="s">
        <v>27</v>
      </c>
      <c r="D130" s="30"/>
      <c r="E130" s="31"/>
      <c r="F130" s="28"/>
      <c r="G130" s="29" t="s">
        <v>27</v>
      </c>
      <c r="H130" s="30"/>
      <c r="I130" s="31"/>
    </row>
    <row r="131" spans="2:10" ht="27" customHeight="1" thickBot="1" x14ac:dyDescent="0.2">
      <c r="B131" s="32">
        <v>63</v>
      </c>
      <c r="D131" s="27" t="s">
        <v>41</v>
      </c>
      <c r="E131" s="33"/>
      <c r="F131" s="32">
        <v>68</v>
      </c>
      <c r="H131" s="27" t="s">
        <v>41</v>
      </c>
      <c r="I131" s="33"/>
    </row>
    <row r="132" spans="2:10" ht="54" customHeight="1" thickTop="1" thickBot="1" x14ac:dyDescent="0.25">
      <c r="B132" s="32"/>
      <c r="C132" s="76" t="str">
        <f>IF(出品申込書!$C$16="","",VLOOKUP(B131,出品申込書!$B$2:$M$130,2,FALSE))</f>
        <v/>
      </c>
      <c r="D132" s="77"/>
      <c r="E132" s="33"/>
      <c r="F132" s="32"/>
      <c r="G132" s="76" t="str">
        <f>IF(出品申込書!$C$16="","",VLOOKUP(F131,出品申込書!$B$2:$M$130,2,FALSE))</f>
        <v/>
      </c>
      <c r="H132" s="77"/>
      <c r="I132" s="33"/>
    </row>
    <row r="133" spans="2:10" ht="27" customHeight="1" thickTop="1" x14ac:dyDescent="0.2">
      <c r="B133" s="34"/>
      <c r="C133" s="35"/>
      <c r="D133" s="36"/>
      <c r="E133" s="37"/>
      <c r="F133" s="34"/>
      <c r="G133" s="35"/>
      <c r="H133" s="36"/>
      <c r="I133" s="37"/>
    </row>
    <row r="134" spans="2:10" ht="27" customHeight="1" x14ac:dyDescent="0.15">
      <c r="B134" s="28"/>
      <c r="C134" s="29" t="s">
        <v>27</v>
      </c>
      <c r="D134" s="30"/>
      <c r="E134" s="31"/>
      <c r="F134" s="28"/>
      <c r="G134" s="29" t="s">
        <v>27</v>
      </c>
      <c r="H134" s="30"/>
      <c r="I134" s="31"/>
      <c r="J134" s="23"/>
    </row>
    <row r="135" spans="2:10" ht="27" customHeight="1" thickBot="1" x14ac:dyDescent="0.2">
      <c r="B135" s="32">
        <v>64</v>
      </c>
      <c r="D135" s="27" t="s">
        <v>41</v>
      </c>
      <c r="E135" s="33"/>
      <c r="F135" s="32">
        <v>69</v>
      </c>
      <c r="H135" s="27" t="s">
        <v>41</v>
      </c>
      <c r="I135" s="33"/>
    </row>
    <row r="136" spans="2:10" ht="54.75" customHeight="1" thickTop="1" thickBot="1" x14ac:dyDescent="0.25">
      <c r="B136" s="32"/>
      <c r="C136" s="76" t="str">
        <f>IF(出品申込書!$C$16="","",VLOOKUP(B135,出品申込書!$B$2:$M$130,2,FALSE))</f>
        <v/>
      </c>
      <c r="D136" s="77"/>
      <c r="E136" s="33"/>
      <c r="F136" s="32"/>
      <c r="G136" s="76" t="str">
        <f>IF(出品申込書!$C$16="","",VLOOKUP(F135,出品申込書!$B$2:$M$130,2,FALSE))</f>
        <v/>
      </c>
      <c r="H136" s="77"/>
      <c r="I136" s="33"/>
    </row>
    <row r="137" spans="2:10" ht="27" customHeight="1" thickTop="1" x14ac:dyDescent="0.2">
      <c r="B137" s="34"/>
      <c r="C137" s="35"/>
      <c r="D137" s="36"/>
      <c r="E137" s="37"/>
      <c r="F137" s="34"/>
      <c r="G137" s="35"/>
      <c r="H137" s="36"/>
      <c r="I137" s="37"/>
    </row>
    <row r="138" spans="2:10" ht="27" customHeight="1" x14ac:dyDescent="0.15">
      <c r="B138" s="28"/>
      <c r="C138" s="29" t="s">
        <v>27</v>
      </c>
      <c r="D138" s="30"/>
      <c r="E138" s="31"/>
      <c r="F138" s="28"/>
      <c r="G138" s="29" t="s">
        <v>27</v>
      </c>
      <c r="H138" s="30"/>
      <c r="I138" s="31"/>
    </row>
    <row r="139" spans="2:10" ht="27" customHeight="1" thickBot="1" x14ac:dyDescent="0.2">
      <c r="B139" s="32">
        <v>65</v>
      </c>
      <c r="D139" s="27" t="s">
        <v>41</v>
      </c>
      <c r="E139" s="33"/>
      <c r="F139" s="32">
        <v>70</v>
      </c>
      <c r="H139" s="27" t="s">
        <v>41</v>
      </c>
      <c r="I139" s="33"/>
    </row>
    <row r="140" spans="2:10" ht="54" customHeight="1" thickTop="1" thickBot="1" x14ac:dyDescent="0.25">
      <c r="B140" s="32"/>
      <c r="C140" s="76" t="str">
        <f>IF(出品申込書!$C$16="","",VLOOKUP(B139,出品申込書!$B$2:$M$130,2,FALSE))</f>
        <v/>
      </c>
      <c r="D140" s="77"/>
      <c r="E140" s="33"/>
      <c r="F140" s="32"/>
      <c r="G140" s="76" t="str">
        <f>IF(出品申込書!$C$16="","",VLOOKUP(F139,出品申込書!$B$2:$M$130,2,FALSE))</f>
        <v/>
      </c>
      <c r="H140" s="77"/>
      <c r="I140" s="33"/>
      <c r="J140" s="23"/>
    </row>
    <row r="141" spans="2:10" ht="27" customHeight="1" thickTop="1" x14ac:dyDescent="0.2">
      <c r="B141" s="34"/>
      <c r="C141" s="35"/>
      <c r="D141" s="36"/>
      <c r="E141" s="37"/>
      <c r="F141" s="34"/>
      <c r="G141" s="35"/>
      <c r="H141" s="36"/>
      <c r="I141" s="37"/>
    </row>
    <row r="142" spans="2:10" ht="27" customHeight="1" x14ac:dyDescent="0.15">
      <c r="B142" s="28"/>
      <c r="C142" s="29" t="s">
        <v>27</v>
      </c>
      <c r="D142" s="30"/>
      <c r="E142" s="31"/>
      <c r="F142" s="28"/>
      <c r="G142" s="29" t="s">
        <v>27</v>
      </c>
      <c r="H142" s="30"/>
      <c r="I142" s="31"/>
    </row>
    <row r="143" spans="2:10" ht="27" customHeight="1" thickBot="1" x14ac:dyDescent="0.2">
      <c r="B143" s="32">
        <v>71</v>
      </c>
      <c r="D143" s="27" t="s">
        <v>41</v>
      </c>
      <c r="E143" s="33"/>
      <c r="F143" s="32">
        <v>72</v>
      </c>
      <c r="H143" s="27" t="s">
        <v>41</v>
      </c>
      <c r="I143" s="33"/>
    </row>
    <row r="144" spans="2:10" ht="54" customHeight="1" thickTop="1" thickBot="1" x14ac:dyDescent="0.25">
      <c r="B144" s="32"/>
      <c r="C144" s="76" t="str">
        <f>IF(出品申込書!$C$16="","",VLOOKUP(B143,出品申込書!$B$2:$M$130,2,FALSE))</f>
        <v/>
      </c>
      <c r="D144" s="77"/>
      <c r="E144" s="33"/>
      <c r="F144" s="32"/>
      <c r="G144" s="76" t="str">
        <f>IF(出品申込書!$C$16="","",VLOOKUP(F143,出品申込書!$B$2:$M$130,2,FALSE))</f>
        <v/>
      </c>
      <c r="H144" s="77"/>
      <c r="I144" s="33"/>
      <c r="J144" s="23"/>
    </row>
    <row r="145" spans="2:9" ht="27" customHeight="1" thickTop="1" x14ac:dyDescent="0.2">
      <c r="B145" s="34"/>
      <c r="C145" s="35"/>
      <c r="D145" s="36"/>
      <c r="E145" s="37"/>
      <c r="F145" s="34"/>
      <c r="G145" s="35"/>
      <c r="H145" s="36"/>
      <c r="I145" s="37"/>
    </row>
    <row r="146" spans="2:9" ht="27" customHeight="1" x14ac:dyDescent="0.2">
      <c r="C146" s="25"/>
      <c r="G146" s="25"/>
    </row>
    <row r="147" spans="2:9" ht="27" customHeight="1" x14ac:dyDescent="0.2">
      <c r="C147" s="25"/>
      <c r="G147" s="25"/>
    </row>
    <row r="148" spans="2:9" ht="27" customHeight="1" x14ac:dyDescent="0.2">
      <c r="C148" s="25"/>
      <c r="G148" s="25"/>
    </row>
  </sheetData>
  <mergeCells count="72">
    <mergeCell ref="C112:D112"/>
    <mergeCell ref="G112:H112"/>
    <mergeCell ref="C116:D116"/>
    <mergeCell ref="G116:H116"/>
    <mergeCell ref="C120:D120"/>
    <mergeCell ref="G120:H120"/>
    <mergeCell ref="C100:D100"/>
    <mergeCell ref="G100:H100"/>
    <mergeCell ref="C104:D104"/>
    <mergeCell ref="G104:H104"/>
    <mergeCell ref="C108:D108"/>
    <mergeCell ref="G108:H108"/>
    <mergeCell ref="C88:D88"/>
    <mergeCell ref="G88:H88"/>
    <mergeCell ref="C92:D92"/>
    <mergeCell ref="G92:H92"/>
    <mergeCell ref="C96:D96"/>
    <mergeCell ref="G96:H96"/>
    <mergeCell ref="C76:D76"/>
    <mergeCell ref="G76:H76"/>
    <mergeCell ref="C80:D80"/>
    <mergeCell ref="G80:H80"/>
    <mergeCell ref="C84:D84"/>
    <mergeCell ref="G84:H84"/>
    <mergeCell ref="C64:D64"/>
    <mergeCell ref="G64:H64"/>
    <mergeCell ref="C68:D68"/>
    <mergeCell ref="G68:H68"/>
    <mergeCell ref="C72:D72"/>
    <mergeCell ref="G72:H72"/>
    <mergeCell ref="C52:D52"/>
    <mergeCell ref="G52:H52"/>
    <mergeCell ref="C56:D56"/>
    <mergeCell ref="G56:H56"/>
    <mergeCell ref="C60:D60"/>
    <mergeCell ref="G60:H60"/>
    <mergeCell ref="C40:D40"/>
    <mergeCell ref="G40:H40"/>
    <mergeCell ref="C44:D44"/>
    <mergeCell ref="G44:H44"/>
    <mergeCell ref="C48:D48"/>
    <mergeCell ref="G48:H48"/>
    <mergeCell ref="C28:D28"/>
    <mergeCell ref="G28:H28"/>
    <mergeCell ref="C32:D32"/>
    <mergeCell ref="G32:H32"/>
    <mergeCell ref="C36:D36"/>
    <mergeCell ref="G36:H36"/>
    <mergeCell ref="C16:D16"/>
    <mergeCell ref="G16:H16"/>
    <mergeCell ref="C24:D24"/>
    <mergeCell ref="C20:D20"/>
    <mergeCell ref="G20:H20"/>
    <mergeCell ref="G24:H24"/>
    <mergeCell ref="C4:D4"/>
    <mergeCell ref="G4:H4"/>
    <mergeCell ref="C8:D8"/>
    <mergeCell ref="G8:H8"/>
    <mergeCell ref="C12:D12"/>
    <mergeCell ref="G12:H12"/>
    <mergeCell ref="C124:D124"/>
    <mergeCell ref="G124:H124"/>
    <mergeCell ref="C128:D128"/>
    <mergeCell ref="G128:H128"/>
    <mergeCell ref="C132:D132"/>
    <mergeCell ref="G132:H132"/>
    <mergeCell ref="C136:D136"/>
    <mergeCell ref="G136:H136"/>
    <mergeCell ref="C140:D140"/>
    <mergeCell ref="G140:H140"/>
    <mergeCell ref="C144:D144"/>
    <mergeCell ref="G144:H144"/>
  </mergeCells>
  <phoneticPr fontId="1"/>
  <printOptions horizontalCentered="1" verticalCentered="1"/>
  <pageMargins left="0.2" right="0.21" top="0.39370078740157483" bottom="0.39370078740157483" header="0.39370078740157483" footer="0.35433070866141736"/>
  <pageSetup paperSize="181" scale="84" orientation="landscape" horizontalDpi="4294967293" r:id="rId1"/>
  <headerFooter alignWithMargins="0"/>
  <rowBreaks count="5" manualBreakCount="5">
    <brk id="21" max="16383" man="1"/>
    <brk id="41" max="16383" man="1"/>
    <brk id="61" max="16383" man="1"/>
    <brk id="81" min="1" max="8" man="1"/>
    <brk id="10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出品申込書</vt:lpstr>
      <vt:lpstr>写真出品票</vt:lpstr>
      <vt:lpstr>審査用タイトルカード</vt:lpstr>
      <vt:lpstr>写真出品票!Print_Area</vt:lpstr>
      <vt:lpstr>出品申込書!Print_Area</vt:lpstr>
      <vt:lpstr>審査用タイトルカード!Print_Area</vt:lpstr>
    </vt:vector>
  </TitlesOfParts>
  <Company>県写真展事務局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fukushimaken</dc:creator>
  <cp:lastModifiedBy>koubu</cp:lastModifiedBy>
  <cp:lastPrinted>2020-09-26T05:38:22Z</cp:lastPrinted>
  <dcterms:created xsi:type="dcterms:W3CDTF">2010-05-01T08:12:18Z</dcterms:created>
  <dcterms:modified xsi:type="dcterms:W3CDTF">2023-08-25T03:59:50Z</dcterms:modified>
</cp:coreProperties>
</file>