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\disk1\34 ホームページ関係\アップデータ控\R4\"/>
    </mc:Choice>
  </mc:AlternateContent>
  <bookViews>
    <workbookView xWindow="0" yWindow="0" windowWidth="19545" windowHeight="11310"/>
  </bookViews>
  <sheets>
    <sheet name="原稿" sheetId="3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3" l="1"/>
  <c r="G75" i="3"/>
  <c r="F75" i="3"/>
  <c r="H135" i="3"/>
  <c r="G135" i="3"/>
  <c r="F135" i="3"/>
  <c r="H133" i="3"/>
  <c r="G133" i="3"/>
  <c r="F133" i="3" s="1"/>
  <c r="H128" i="3"/>
  <c r="G128" i="3"/>
  <c r="F128" i="3" s="1"/>
  <c r="H127" i="3"/>
  <c r="G127" i="3"/>
  <c r="H126" i="3"/>
  <c r="G126" i="3"/>
  <c r="H125" i="3"/>
  <c r="G125" i="3"/>
  <c r="H124" i="3"/>
  <c r="F124" i="3" s="1"/>
  <c r="G124" i="3"/>
  <c r="H123" i="3"/>
  <c r="G123" i="3"/>
  <c r="H122" i="3"/>
  <c r="G122" i="3"/>
  <c r="H121" i="3"/>
  <c r="G121" i="3"/>
  <c r="H119" i="3"/>
  <c r="G119" i="3"/>
  <c r="H118" i="3"/>
  <c r="G118" i="3"/>
  <c r="H116" i="3"/>
  <c r="G116" i="3"/>
  <c r="H115" i="3"/>
  <c r="G115" i="3"/>
  <c r="H85" i="3"/>
  <c r="G85" i="3"/>
  <c r="F125" i="3" l="1"/>
  <c r="F115" i="3"/>
  <c r="F118" i="3"/>
  <c r="F121" i="3"/>
  <c r="F123" i="3"/>
  <c r="F126" i="3"/>
  <c r="F127" i="3"/>
  <c r="F122" i="3"/>
  <c r="F119" i="3"/>
  <c r="F116" i="3"/>
  <c r="F85" i="3"/>
  <c r="H112" i="3" l="1"/>
  <c r="G112" i="3"/>
  <c r="H113" i="3"/>
  <c r="G113" i="3"/>
  <c r="H111" i="3"/>
  <c r="G111" i="3"/>
  <c r="H110" i="3"/>
  <c r="G110" i="3"/>
  <c r="F111" i="3" l="1"/>
  <c r="F113" i="3"/>
  <c r="F110" i="3"/>
  <c r="F112" i="3"/>
  <c r="H84" i="3"/>
  <c r="G84" i="3"/>
  <c r="H83" i="3"/>
  <c r="G83" i="3"/>
  <c r="H108" i="3"/>
  <c r="G108" i="3"/>
  <c r="H106" i="3"/>
  <c r="G106" i="3"/>
  <c r="H107" i="3"/>
  <c r="G107" i="3"/>
  <c r="H105" i="3"/>
  <c r="G105" i="3"/>
  <c r="H102" i="3"/>
  <c r="G102" i="3"/>
  <c r="H103" i="3"/>
  <c r="G103" i="3"/>
  <c r="H101" i="3"/>
  <c r="G101" i="3"/>
  <c r="H100" i="3"/>
  <c r="G100" i="3"/>
  <c r="H97" i="3"/>
  <c r="G97" i="3"/>
  <c r="H91" i="3"/>
  <c r="G91" i="3"/>
  <c r="F91" i="3" l="1"/>
  <c r="F106" i="3"/>
  <c r="F83" i="3"/>
  <c r="F102" i="3"/>
  <c r="F107" i="3"/>
  <c r="F108" i="3"/>
  <c r="F84" i="3"/>
  <c r="F97" i="3"/>
  <c r="F105" i="3"/>
  <c r="F103" i="3"/>
  <c r="F100" i="3"/>
  <c r="F101" i="3"/>
  <c r="H96" i="3" l="1"/>
  <c r="G96" i="3"/>
  <c r="G98" i="3"/>
  <c r="H98" i="3"/>
  <c r="H95" i="3"/>
  <c r="G95" i="3"/>
  <c r="H94" i="3"/>
  <c r="G94" i="3"/>
  <c r="H90" i="3"/>
  <c r="G90" i="3"/>
  <c r="H92" i="3"/>
  <c r="G92" i="3"/>
  <c r="H89" i="3"/>
  <c r="G89" i="3"/>
  <c r="H88" i="3"/>
  <c r="G88" i="3"/>
  <c r="H86" i="3"/>
  <c r="G86" i="3"/>
  <c r="H82" i="3"/>
  <c r="G82" i="3"/>
  <c r="H81" i="3"/>
  <c r="G81" i="3"/>
  <c r="H80" i="3"/>
  <c r="G80" i="3"/>
  <c r="H79" i="3"/>
  <c r="G79" i="3"/>
  <c r="H78" i="3"/>
  <c r="G78" i="3"/>
  <c r="H76" i="3"/>
  <c r="G76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4" i="3"/>
  <c r="G64" i="3"/>
  <c r="H63" i="3"/>
  <c r="G63" i="3"/>
  <c r="H62" i="3"/>
  <c r="G62" i="3"/>
  <c r="H61" i="3"/>
  <c r="G61" i="3"/>
  <c r="H60" i="3"/>
  <c r="G60" i="3"/>
  <c r="G39" i="3"/>
  <c r="H39" i="3"/>
  <c r="G40" i="3"/>
  <c r="H40" i="3"/>
  <c r="H28" i="3"/>
  <c r="G28" i="3"/>
  <c r="F28" i="3" s="1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38" i="3"/>
  <c r="G38" i="3"/>
  <c r="H31" i="3"/>
  <c r="G31" i="3"/>
  <c r="H30" i="3"/>
  <c r="G30" i="3"/>
  <c r="H29" i="3"/>
  <c r="G29" i="3"/>
  <c r="H27" i="3"/>
  <c r="G27" i="3"/>
  <c r="F86" i="3" l="1"/>
  <c r="F96" i="3"/>
  <c r="F92" i="3"/>
  <c r="F98" i="3"/>
  <c r="F61" i="3"/>
  <c r="F80" i="3"/>
  <c r="F79" i="3"/>
  <c r="F90" i="3"/>
  <c r="F95" i="3"/>
  <c r="F72" i="3"/>
  <c r="F94" i="3"/>
  <c r="F67" i="3"/>
  <c r="F73" i="3"/>
  <c r="F76" i="3"/>
  <c r="F71" i="3"/>
  <c r="F38" i="3"/>
  <c r="F88" i="3"/>
  <c r="F69" i="3"/>
  <c r="F68" i="3"/>
  <c r="F82" i="3"/>
  <c r="F70" i="3"/>
  <c r="F66" i="3"/>
  <c r="F74" i="3"/>
  <c r="F78" i="3"/>
  <c r="F81" i="3"/>
  <c r="F89" i="3"/>
  <c r="F63" i="3"/>
  <c r="F60" i="3"/>
  <c r="F62" i="3"/>
  <c r="F64" i="3"/>
  <c r="F39" i="3"/>
  <c r="F40" i="3"/>
  <c r="F54" i="3"/>
  <c r="F58" i="3"/>
  <c r="F53" i="3"/>
  <c r="F55" i="3"/>
  <c r="F57" i="3"/>
  <c r="F27" i="3"/>
  <c r="F31" i="3"/>
  <c r="F51" i="3"/>
  <c r="F56" i="3"/>
  <c r="F29" i="3"/>
  <c r="F30" i="3"/>
  <c r="F52" i="3"/>
  <c r="H49" i="3"/>
  <c r="H48" i="3"/>
  <c r="H47" i="3"/>
  <c r="H46" i="3"/>
  <c r="H45" i="3"/>
  <c r="H44" i="3"/>
  <c r="H43" i="3"/>
  <c r="H42" i="3"/>
  <c r="H41" i="3"/>
  <c r="H37" i="3"/>
  <c r="H36" i="3"/>
  <c r="H34" i="3"/>
  <c r="H33" i="3"/>
  <c r="H25" i="3"/>
  <c r="H24" i="3"/>
  <c r="H23" i="3"/>
  <c r="H21" i="3"/>
  <c r="H20" i="3"/>
  <c r="H19" i="3"/>
  <c r="H18" i="3"/>
  <c r="H17" i="3"/>
  <c r="H15" i="3"/>
  <c r="H14" i="3"/>
  <c r="H13" i="3"/>
  <c r="G49" i="3"/>
  <c r="G48" i="3"/>
  <c r="G47" i="3"/>
  <c r="G46" i="3"/>
  <c r="F46" i="3" s="1"/>
  <c r="G45" i="3"/>
  <c r="G44" i="3"/>
  <c r="G43" i="3"/>
  <c r="F43" i="3" s="1"/>
  <c r="G42" i="3"/>
  <c r="F42" i="3" s="1"/>
  <c r="G41" i="3"/>
  <c r="G37" i="3"/>
  <c r="G36" i="3"/>
  <c r="F36" i="3" s="1"/>
  <c r="G34" i="3"/>
  <c r="G33" i="3"/>
  <c r="G25" i="3"/>
  <c r="G24" i="3"/>
  <c r="G23" i="3"/>
  <c r="F23" i="3" s="1"/>
  <c r="G21" i="3"/>
  <c r="G20" i="3"/>
  <c r="G19" i="3"/>
  <c r="F19" i="3" s="1"/>
  <c r="G18" i="3"/>
  <c r="F18" i="3" s="1"/>
  <c r="G17" i="3"/>
  <c r="G15" i="3"/>
  <c r="G14" i="3"/>
  <c r="F14" i="3" s="1"/>
  <c r="G13" i="3"/>
  <c r="F13" i="3" l="1"/>
  <c r="F15" i="3"/>
  <c r="F47" i="3"/>
  <c r="F20" i="3"/>
  <c r="F24" i="3"/>
  <c r="F33" i="3"/>
  <c r="F37" i="3"/>
  <c r="F44" i="3"/>
  <c r="F48" i="3"/>
  <c r="F17" i="3"/>
  <c r="F21" i="3"/>
  <c r="F25" i="3"/>
  <c r="F34" i="3"/>
  <c r="F41" i="3"/>
  <c r="F45" i="3"/>
  <c r="F49" i="3"/>
  <c r="E66" i="2"/>
  <c r="F66" i="2"/>
  <c r="G66" i="2"/>
  <c r="H66" i="2"/>
  <c r="I66" i="2"/>
  <c r="J66" i="2"/>
  <c r="K66" i="2"/>
  <c r="L66" i="2"/>
  <c r="M66" i="2"/>
  <c r="N66" i="2"/>
  <c r="O66" i="2"/>
  <c r="P66" i="2"/>
  <c r="D66" i="2"/>
  <c r="E73" i="2"/>
  <c r="F73" i="2"/>
  <c r="G73" i="2"/>
  <c r="H73" i="2"/>
  <c r="I73" i="2"/>
  <c r="J73" i="2"/>
  <c r="K73" i="2"/>
  <c r="L73" i="2"/>
  <c r="M73" i="2"/>
  <c r="N73" i="2"/>
  <c r="O73" i="2"/>
  <c r="P73" i="2"/>
  <c r="D73" i="2"/>
  <c r="E43" i="2"/>
  <c r="F43" i="2"/>
  <c r="G43" i="2"/>
  <c r="H43" i="2"/>
  <c r="I43" i="2"/>
  <c r="J43" i="2"/>
  <c r="K43" i="2"/>
  <c r="L43" i="2"/>
  <c r="M43" i="2"/>
  <c r="N43" i="2"/>
  <c r="O43" i="2"/>
  <c r="P43" i="2"/>
  <c r="D43" i="2"/>
  <c r="E52" i="2"/>
  <c r="F52" i="2"/>
  <c r="G52" i="2"/>
  <c r="H52" i="2"/>
  <c r="I52" i="2"/>
  <c r="J52" i="2"/>
  <c r="K52" i="2"/>
  <c r="L52" i="2"/>
  <c r="M52" i="2"/>
  <c r="N52" i="2"/>
  <c r="O52" i="2"/>
  <c r="P52" i="2"/>
  <c r="D52" i="2"/>
  <c r="E38" i="2"/>
  <c r="F38" i="2"/>
  <c r="G38" i="2"/>
  <c r="H38" i="2"/>
  <c r="I38" i="2"/>
  <c r="J38" i="2"/>
  <c r="K38" i="2"/>
  <c r="L38" i="2"/>
  <c r="M38" i="2"/>
  <c r="N38" i="2"/>
  <c r="O38" i="2"/>
  <c r="P38" i="2"/>
  <c r="D38" i="2"/>
  <c r="E58" i="2"/>
  <c r="F58" i="2"/>
  <c r="G58" i="2"/>
  <c r="H58" i="2"/>
  <c r="I58" i="2"/>
  <c r="J58" i="2"/>
  <c r="K58" i="2"/>
  <c r="L58" i="2"/>
  <c r="M58" i="2"/>
  <c r="N58" i="2"/>
  <c r="O58" i="2"/>
  <c r="P58" i="2"/>
  <c r="D58" i="2"/>
  <c r="E62" i="2"/>
  <c r="F62" i="2"/>
  <c r="G62" i="2"/>
  <c r="H62" i="2"/>
  <c r="I62" i="2"/>
  <c r="J62" i="2"/>
  <c r="K62" i="2"/>
  <c r="L62" i="2"/>
  <c r="M62" i="2"/>
  <c r="N62" i="2"/>
  <c r="O62" i="2"/>
  <c r="P62" i="2"/>
  <c r="D62" i="2"/>
  <c r="E70" i="2"/>
  <c r="F70" i="2"/>
  <c r="G70" i="2"/>
  <c r="H70" i="2"/>
  <c r="I70" i="2"/>
  <c r="J70" i="2"/>
  <c r="K70" i="2"/>
  <c r="L70" i="2"/>
  <c r="M70" i="2"/>
  <c r="N70" i="2"/>
  <c r="O70" i="2"/>
  <c r="P70" i="2"/>
  <c r="D70" i="2"/>
  <c r="E23" i="2"/>
  <c r="F23" i="2"/>
  <c r="G23" i="2"/>
  <c r="H23" i="2"/>
  <c r="I23" i="2"/>
  <c r="J23" i="2"/>
  <c r="K23" i="2"/>
  <c r="L23" i="2"/>
  <c r="M23" i="2"/>
  <c r="N23" i="2"/>
  <c r="O23" i="2"/>
  <c r="P23" i="2"/>
  <c r="D23" i="2"/>
  <c r="E20" i="2"/>
  <c r="F20" i="2"/>
  <c r="G20" i="2"/>
  <c r="H20" i="2"/>
  <c r="I20" i="2"/>
  <c r="J20" i="2"/>
  <c r="K20" i="2"/>
  <c r="L20" i="2"/>
  <c r="M20" i="2"/>
  <c r="N20" i="2"/>
  <c r="O20" i="2"/>
  <c r="P20" i="2"/>
  <c r="D20" i="2"/>
  <c r="D9" i="2"/>
  <c r="F9" i="2"/>
  <c r="G9" i="2"/>
  <c r="H9" i="2"/>
  <c r="I9" i="2"/>
  <c r="J9" i="2"/>
  <c r="K9" i="2"/>
  <c r="L9" i="2"/>
  <c r="M9" i="2"/>
  <c r="N9" i="2"/>
  <c r="O9" i="2"/>
  <c r="P9" i="2"/>
  <c r="E9" i="2"/>
  <c r="F15" i="2"/>
  <c r="D15" i="2" s="1"/>
  <c r="D16" i="2"/>
  <c r="D18" i="2"/>
  <c r="D17" i="2"/>
  <c r="D79" i="2"/>
  <c r="P5" i="2" l="1"/>
  <c r="L5" i="2"/>
  <c r="H5" i="2"/>
  <c r="O5" i="2"/>
  <c r="K5" i="2"/>
  <c r="G5" i="2"/>
  <c r="P36" i="2"/>
  <c r="N5" i="2"/>
  <c r="J5" i="2"/>
  <c r="F5" i="2"/>
  <c r="L36" i="2"/>
  <c r="E36" i="2"/>
  <c r="M36" i="2"/>
  <c r="I36" i="2"/>
  <c r="D36" i="2"/>
  <c r="N36" i="2"/>
  <c r="J36" i="2"/>
  <c r="F36" i="2"/>
  <c r="O36" i="2"/>
  <c r="K36" i="2"/>
  <c r="G36" i="2"/>
  <c r="H36" i="2"/>
  <c r="M5" i="2"/>
  <c r="I5" i="2"/>
  <c r="E5" i="2"/>
  <c r="D5" i="2"/>
</calcChain>
</file>

<file path=xl/comments1.xml><?xml version="1.0" encoding="utf-8"?>
<comments xmlns="http://schemas.openxmlformats.org/spreadsheetml/2006/main">
  <authors>
    <author>sanjou</author>
  </authors>
  <commentLis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応援団として編成されている場合は、この欄にチアリーディング活動生徒数を記入し、応援リーダ生徒は表下の「応援団」に記入下さい</t>
        </r>
      </text>
    </comment>
    <comment ref="D56" authorId="0" shapeId="0">
      <text>
        <r>
          <rPr>
            <sz val="9"/>
            <color indexed="81"/>
            <rFont val="ＭＳ Ｐゴシック"/>
            <family val="3"/>
            <charset val="128"/>
          </rPr>
          <t>理科・自然科学分野全般にかかわる活動</t>
        </r>
      </text>
    </comment>
    <comment ref="D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活動内容が商業系であれば「商業　パソコン」に記載してください。
</t>
        </r>
      </text>
    </comment>
    <comment ref="D1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クラッシックギターは器楽・管弦楽欄に記載
</t>
        </r>
      </text>
    </comment>
  </commentList>
</comments>
</file>

<file path=xl/sharedStrings.xml><?xml version="1.0" encoding="utf-8"?>
<sst xmlns="http://schemas.openxmlformats.org/spreadsheetml/2006/main" count="284" uniqueCount="157">
  <si>
    <t>合計</t>
    <rPh sb="0" eb="2">
      <t>ゴウケイ</t>
    </rPh>
    <phoneticPr fontId="1"/>
  </si>
  <si>
    <t>県北</t>
    <rPh sb="0" eb="2">
      <t>ケンホク</t>
    </rPh>
    <phoneticPr fontId="1"/>
  </si>
  <si>
    <t>県南</t>
    <rPh sb="0" eb="2">
      <t>ケンナン</t>
    </rPh>
    <phoneticPr fontId="1"/>
  </si>
  <si>
    <t>会津</t>
    <rPh sb="0" eb="2">
      <t>アイヅ</t>
    </rPh>
    <phoneticPr fontId="1"/>
  </si>
  <si>
    <t>相双</t>
    <rPh sb="0" eb="2">
      <t>ソウソウ</t>
    </rPh>
    <phoneticPr fontId="1"/>
  </si>
  <si>
    <t>いわき</t>
  </si>
  <si>
    <t>男子</t>
    <rPh sb="0" eb="2">
      <t>ダンシ</t>
    </rPh>
    <phoneticPr fontId="1"/>
  </si>
  <si>
    <t>女子</t>
    <rPh sb="0" eb="2">
      <t>ジョシ</t>
    </rPh>
    <phoneticPr fontId="1"/>
  </si>
  <si>
    <t>器楽・管弦楽</t>
  </si>
  <si>
    <t>吟詠剣詩舞</t>
  </si>
  <si>
    <t>マーチングバンド</t>
  </si>
  <si>
    <t>美術・工芸</t>
  </si>
  <si>
    <t>小倉百人一首かるた</t>
  </si>
  <si>
    <t>ＪＲＣ</t>
  </si>
  <si>
    <t>手　話</t>
  </si>
  <si>
    <t>華　道</t>
  </si>
  <si>
    <t>茶　道</t>
  </si>
  <si>
    <t>手芸・被服</t>
  </si>
  <si>
    <t>調理・食物</t>
  </si>
  <si>
    <t>園　芸</t>
  </si>
  <si>
    <t>エコノパワー</t>
  </si>
  <si>
    <t>地理・歴史研究</t>
  </si>
  <si>
    <t>語学</t>
  </si>
  <si>
    <t>情報処理部・情報通信</t>
    <rPh sb="0" eb="2">
      <t>ジョウホウ</t>
    </rPh>
    <rPh sb="2" eb="4">
      <t>ショリ</t>
    </rPh>
    <rPh sb="4" eb="5">
      <t>ブ</t>
    </rPh>
    <rPh sb="6" eb="8">
      <t>ジョウホウ</t>
    </rPh>
    <rPh sb="8" eb="10">
      <t>ツウシン</t>
    </rPh>
    <phoneticPr fontId="2"/>
  </si>
  <si>
    <t>簿記研究</t>
    <rPh sb="0" eb="2">
      <t>ボキ</t>
    </rPh>
    <rPh sb="2" eb="4">
      <t>ケンキュウ</t>
    </rPh>
    <phoneticPr fontId="1"/>
  </si>
  <si>
    <t>電卓珠算</t>
    <rPh sb="0" eb="2">
      <t>デンタク</t>
    </rPh>
    <rPh sb="2" eb="4">
      <t>シュザン</t>
    </rPh>
    <phoneticPr fontId="2"/>
  </si>
  <si>
    <t>商業・商業研究</t>
    <rPh sb="0" eb="2">
      <t>ショウギョウ</t>
    </rPh>
    <rPh sb="3" eb="5">
      <t>ショウギョウ</t>
    </rPh>
    <rPh sb="5" eb="7">
      <t>ケンキュウ</t>
    </rPh>
    <phoneticPr fontId="2"/>
  </si>
  <si>
    <t>農業</t>
    <rPh sb="0" eb="2">
      <t>ノウギョウ</t>
    </rPh>
    <phoneticPr fontId="1"/>
  </si>
  <si>
    <t>工業・工業化学・工業技術</t>
    <rPh sb="0" eb="2">
      <t>コウギョウ</t>
    </rPh>
    <rPh sb="3" eb="5">
      <t>コウギョウ</t>
    </rPh>
    <rPh sb="5" eb="7">
      <t>カガク</t>
    </rPh>
    <rPh sb="8" eb="10">
      <t>コウギョウ</t>
    </rPh>
    <rPh sb="10" eb="12">
      <t>ギジュツ</t>
    </rPh>
    <phoneticPr fontId="1"/>
  </si>
  <si>
    <t>文化・総合文化</t>
    <rPh sb="0" eb="2">
      <t>ブンカ</t>
    </rPh>
    <rPh sb="3" eb="5">
      <t>ソウゴウ</t>
    </rPh>
    <rPh sb="5" eb="7">
      <t>ブンカ</t>
    </rPh>
    <phoneticPr fontId="1"/>
  </si>
  <si>
    <t>茶華道</t>
    <rPh sb="0" eb="3">
      <t>サカドウ</t>
    </rPh>
    <phoneticPr fontId="1"/>
  </si>
  <si>
    <t>自動車  自動車研究</t>
    <rPh sb="0" eb="3">
      <t>ジドウシャ</t>
    </rPh>
    <phoneticPr fontId="2"/>
  </si>
  <si>
    <t>機械</t>
    <rPh sb="0" eb="2">
      <t>キカイ</t>
    </rPh>
    <phoneticPr fontId="1"/>
  </si>
  <si>
    <t>無線</t>
    <rPh sb="0" eb="2">
      <t>ムセン</t>
    </rPh>
    <phoneticPr fontId="1"/>
  </si>
  <si>
    <t>電気・電子</t>
    <rPh sb="0" eb="2">
      <t>デンキ</t>
    </rPh>
    <rPh sb="3" eb="5">
      <t>デンシ</t>
    </rPh>
    <phoneticPr fontId="1"/>
  </si>
  <si>
    <t>建築</t>
    <rPh sb="0" eb="2">
      <t>ケンチク</t>
    </rPh>
    <phoneticPr fontId="1"/>
  </si>
  <si>
    <t>ワープロ珠算・タイピング</t>
    <rPh sb="4" eb="6">
      <t>シュザン</t>
    </rPh>
    <phoneticPr fontId="1"/>
  </si>
  <si>
    <t>企業研究・職業研究</t>
    <rPh sb="0" eb="2">
      <t>キギョウ</t>
    </rPh>
    <rPh sb="2" eb="4">
      <t>ケンキュウ</t>
    </rPh>
    <rPh sb="5" eb="7">
      <t>ショクギョウ</t>
    </rPh>
    <rPh sb="7" eb="9">
      <t>ケンキュウ</t>
    </rPh>
    <phoneticPr fontId="1"/>
  </si>
  <si>
    <t>グリーン環境</t>
    <rPh sb="4" eb="6">
      <t>カンキョウ</t>
    </rPh>
    <phoneticPr fontId="1"/>
  </si>
  <si>
    <t>クイズ研究</t>
    <rPh sb="3" eb="5">
      <t>ケンキュウ</t>
    </rPh>
    <phoneticPr fontId="1"/>
  </si>
  <si>
    <t>ジャズ研</t>
    <rPh sb="3" eb="4">
      <t>ケン</t>
    </rPh>
    <phoneticPr fontId="1"/>
  </si>
  <si>
    <t>東洋医学研究部</t>
    <rPh sb="0" eb="7">
      <t>トウヨウイガクケンキュウブ</t>
    </rPh>
    <phoneticPr fontId="1"/>
  </si>
  <si>
    <t>イラスト・漫画・アニメーション</t>
    <rPh sb="5" eb="7">
      <t>マンガ</t>
    </rPh>
    <phoneticPr fontId="1"/>
  </si>
  <si>
    <t>ドローン</t>
  </si>
  <si>
    <t>ロボット</t>
  </si>
  <si>
    <t>ハンドベル</t>
  </si>
  <si>
    <t>テクノアートシンセサイザー</t>
  </si>
  <si>
    <t>器楽･管弦楽</t>
    <rPh sb="0" eb="2">
      <t>キガク</t>
    </rPh>
    <rPh sb="3" eb="6">
      <t>カンゲンガク</t>
    </rPh>
    <phoneticPr fontId="2"/>
  </si>
  <si>
    <t>マーチングバンド・バトントワリング</t>
    <phoneticPr fontId="2"/>
  </si>
  <si>
    <t>英語</t>
    <rPh sb="0" eb="2">
      <t>エイゴ</t>
    </rPh>
    <phoneticPr fontId="2"/>
  </si>
  <si>
    <t>ダンス・フラダンス・よさこい</t>
    <phoneticPr fontId="2"/>
  </si>
  <si>
    <t>ボランティア</t>
    <phoneticPr fontId="2"/>
  </si>
  <si>
    <t>ギター（クラッシック）</t>
    <phoneticPr fontId="2"/>
  </si>
  <si>
    <t>舞踊部</t>
    <rPh sb="0" eb="2">
      <t>ブヨウ</t>
    </rPh>
    <rPh sb="2" eb="3">
      <t>ブ</t>
    </rPh>
    <phoneticPr fontId="2"/>
  </si>
  <si>
    <t>剣舞</t>
    <rPh sb="0" eb="2">
      <t>ケンブ</t>
    </rPh>
    <phoneticPr fontId="2"/>
  </si>
  <si>
    <t>詩吟部</t>
    <rPh sb="0" eb="2">
      <t>シギン</t>
    </rPh>
    <rPh sb="2" eb="3">
      <t>ブ</t>
    </rPh>
    <phoneticPr fontId="2"/>
  </si>
  <si>
    <t>合　        唱</t>
    <phoneticPr fontId="2"/>
  </si>
  <si>
    <t>演　        劇</t>
    <phoneticPr fontId="2"/>
  </si>
  <si>
    <t>吹   奏    楽</t>
    <phoneticPr fontId="2"/>
  </si>
  <si>
    <t>日 本 音 楽</t>
    <phoneticPr fontId="2"/>
  </si>
  <si>
    <t>Ｊ Ｒ Ｃ</t>
    <phoneticPr fontId="2"/>
  </si>
  <si>
    <t>家     庭</t>
    <rPh sb="0" eb="1">
      <t>イエ</t>
    </rPh>
    <rPh sb="6" eb="7">
      <t>ニワ</t>
    </rPh>
    <phoneticPr fontId="2"/>
  </si>
  <si>
    <t>家 庭</t>
    <rPh sb="0" eb="1">
      <t>イエ</t>
    </rPh>
    <rPh sb="2" eb="3">
      <t>ニワ</t>
    </rPh>
    <phoneticPr fontId="1"/>
  </si>
  <si>
    <t>商     業</t>
    <rPh sb="0" eb="1">
      <t>ショウ</t>
    </rPh>
    <rPh sb="6" eb="7">
      <t>ギョウ</t>
    </rPh>
    <phoneticPr fontId="2"/>
  </si>
  <si>
    <t>農     業</t>
    <rPh sb="0" eb="1">
      <t>ノウ</t>
    </rPh>
    <rPh sb="6" eb="7">
      <t>ギョウ</t>
    </rPh>
    <phoneticPr fontId="2"/>
  </si>
  <si>
    <t>書　      道</t>
    <phoneticPr fontId="2"/>
  </si>
  <si>
    <t>写　      真</t>
    <phoneticPr fontId="2"/>
  </si>
  <si>
    <t>放　      送</t>
    <phoneticPr fontId="2"/>
  </si>
  <si>
    <t>囲      　碁</t>
    <phoneticPr fontId="2"/>
  </si>
  <si>
    <t>将　      棋</t>
    <phoneticPr fontId="2"/>
  </si>
  <si>
    <t>弁　      論</t>
    <phoneticPr fontId="2"/>
  </si>
  <si>
    <t>新　      聞</t>
    <phoneticPr fontId="2"/>
  </si>
  <si>
    <t>郷  土  芸  能</t>
    <phoneticPr fontId="2"/>
  </si>
  <si>
    <t>文   　　  芸</t>
    <phoneticPr fontId="2"/>
  </si>
  <si>
    <t>自　然　科　学</t>
    <rPh sb="0" eb="1">
      <t>ジ</t>
    </rPh>
    <rPh sb="2" eb="3">
      <t>ゼン</t>
    </rPh>
    <rPh sb="4" eb="5">
      <t>カ</t>
    </rPh>
    <rPh sb="6" eb="7">
      <t>ガク</t>
    </rPh>
    <phoneticPr fontId="2"/>
  </si>
  <si>
    <t>活　　　　動</t>
    <rPh sb="0" eb="1">
      <t>カツ</t>
    </rPh>
    <rPh sb="5" eb="6">
      <t>ドウ</t>
    </rPh>
    <phoneticPr fontId="1"/>
  </si>
  <si>
    <t>音　　　楽</t>
    <rPh sb="0" eb="1">
      <t>オト</t>
    </rPh>
    <rPh sb="4" eb="5">
      <t>ラク</t>
    </rPh>
    <phoneticPr fontId="1"/>
  </si>
  <si>
    <t>図　　　　書</t>
    <rPh sb="0" eb="1">
      <t>ズ</t>
    </rPh>
    <rPh sb="5" eb="6">
      <t>ショ</t>
    </rPh>
    <phoneticPr fontId="2"/>
  </si>
  <si>
    <t>数　　　　学</t>
    <rPh sb="0" eb="1">
      <t>カズ</t>
    </rPh>
    <rPh sb="5" eb="6">
      <t>ガク</t>
    </rPh>
    <phoneticPr fontId="1"/>
  </si>
  <si>
    <t>工         作</t>
    <rPh sb="0" eb="1">
      <t>コウ</t>
    </rPh>
    <rPh sb="10" eb="11">
      <t>サク</t>
    </rPh>
    <phoneticPr fontId="1"/>
  </si>
  <si>
    <t>地 域 交 流</t>
    <rPh sb="0" eb="1">
      <t>チ</t>
    </rPh>
    <rPh sb="2" eb="3">
      <t>イキ</t>
    </rPh>
    <rPh sb="4" eb="5">
      <t>コウ</t>
    </rPh>
    <rPh sb="6" eb="7">
      <t>リュウ</t>
    </rPh>
    <phoneticPr fontId="1"/>
  </si>
  <si>
    <t>応   援    団</t>
    <rPh sb="0" eb="1">
      <t>オウ</t>
    </rPh>
    <rPh sb="4" eb="5">
      <t>エン</t>
    </rPh>
    <rPh sb="9" eb="10">
      <t>ダン</t>
    </rPh>
    <phoneticPr fontId="2"/>
  </si>
  <si>
    <t>保           健</t>
    <rPh sb="0" eb="1">
      <t>タモツ</t>
    </rPh>
    <rPh sb="12" eb="13">
      <t>ケン</t>
    </rPh>
    <phoneticPr fontId="1"/>
  </si>
  <si>
    <t>水           産</t>
    <rPh sb="0" eb="1">
      <t>ミズ</t>
    </rPh>
    <rPh sb="12" eb="13">
      <t>サン</t>
    </rPh>
    <phoneticPr fontId="1"/>
  </si>
  <si>
    <t>学　　　  　芸</t>
    <rPh sb="0" eb="1">
      <t>ガク</t>
    </rPh>
    <rPh sb="7" eb="8">
      <t>ゲイ</t>
    </rPh>
    <phoneticPr fontId="1"/>
  </si>
  <si>
    <t>国　際　教　育</t>
    <phoneticPr fontId="2"/>
  </si>
  <si>
    <t>工    　 業</t>
    <rPh sb="0" eb="1">
      <t>コウ</t>
    </rPh>
    <rPh sb="7" eb="8">
      <t>ギョウ</t>
    </rPh>
    <phoneticPr fontId="2"/>
  </si>
  <si>
    <t>茶　華　道</t>
    <rPh sb="0" eb="1">
      <t>チャ</t>
    </rPh>
    <rPh sb="2" eb="3">
      <t>ハナ</t>
    </rPh>
    <rPh sb="4" eb="5">
      <t>ミチ</t>
    </rPh>
    <phoneticPr fontId="1"/>
  </si>
  <si>
    <t>パ　ソコ　ン</t>
    <phoneticPr fontId="2"/>
  </si>
  <si>
    <t>　　　　　　　　　　　　　　　　　　　　合　　計</t>
    <rPh sb="20" eb="21">
      <t>ゴウ</t>
    </rPh>
    <rPh sb="23" eb="24">
      <t>ケイ</t>
    </rPh>
    <phoneticPr fontId="2"/>
  </si>
  <si>
    <t>チアリーディング</t>
    <phoneticPr fontId="2"/>
  </si>
  <si>
    <t>郷 土 研 究</t>
    <phoneticPr fontId="2"/>
  </si>
  <si>
    <t>ギター・軽音楽</t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</si>
  <si>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</si>
  <si>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　　　合　　　　　　計</t>
    <rPh sb="3" eb="4">
      <t>ゴウ</t>
    </rPh>
    <rPh sb="10" eb="11">
      <t>ケイ</t>
    </rPh>
    <phoneticPr fontId="2"/>
  </si>
  <si>
    <t>令和２年度　福島県高等学校文化連盟　加盟校　文化部等活動状況　総括表</t>
    <rPh sb="0" eb="2">
      <t>レイワ</t>
    </rPh>
    <rPh sb="3" eb="5">
      <t>ネンド</t>
    </rPh>
    <rPh sb="6" eb="8">
      <t>フクシマ</t>
    </rPh>
    <rPh sb="8" eb="9">
      <t>ケン</t>
    </rPh>
    <rPh sb="9" eb="11">
      <t>コウトウ</t>
    </rPh>
    <rPh sb="11" eb="13">
      <t>ガッコウ</t>
    </rPh>
    <rPh sb="13" eb="15">
      <t>ブンカ</t>
    </rPh>
    <rPh sb="15" eb="17">
      <t>レンメイ</t>
    </rPh>
    <rPh sb="18" eb="21">
      <t>カメイコウ</t>
    </rPh>
    <rPh sb="22" eb="25">
      <t>ブンカブ</t>
    </rPh>
    <rPh sb="25" eb="26">
      <t>トウ</t>
    </rPh>
    <rPh sb="26" eb="28">
      <t>カツドウ</t>
    </rPh>
    <rPh sb="28" eb="30">
      <t>ジョウキョウ</t>
    </rPh>
    <rPh sb="31" eb="34">
      <t>ソウカツヒョウ</t>
    </rPh>
    <phoneticPr fontId="2"/>
  </si>
  <si>
    <r>
      <t>デジタルアート</t>
    </r>
    <r>
      <rPr>
        <sz val="8"/>
        <color theme="1"/>
        <rFont val="ＭＳ 明朝"/>
        <family val="1"/>
        <charset val="128"/>
      </rPr>
      <t>（アートファクトリー）</t>
    </r>
    <phoneticPr fontId="2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</si>
  <si>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</si>
  <si>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</si>
  <si>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</si>
  <si>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</si>
  <si>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デジタルアート（アートファクトリー）</t>
    <phoneticPr fontId="2"/>
  </si>
  <si>
    <t>美術・工芸</t>
    <rPh sb="3" eb="5">
      <t>コウゲイ</t>
    </rPh>
    <phoneticPr fontId="2"/>
  </si>
  <si>
    <t>物理部</t>
    <rPh sb="0" eb="2">
      <t>ブツリ</t>
    </rPh>
    <rPh sb="2" eb="3">
      <t>ブ</t>
    </rPh>
    <phoneticPr fontId="2"/>
  </si>
  <si>
    <t>化学部</t>
    <rPh sb="0" eb="2">
      <t>カガク</t>
    </rPh>
    <rPh sb="2" eb="3">
      <t>ブ</t>
    </rPh>
    <phoneticPr fontId="2"/>
  </si>
  <si>
    <t>生物部</t>
    <rPh sb="0" eb="3">
      <t>セイブツブ</t>
    </rPh>
    <phoneticPr fontId="2"/>
  </si>
  <si>
    <t>地学部</t>
    <rPh sb="0" eb="3">
      <t>チガクブ</t>
    </rPh>
    <phoneticPr fontId="2"/>
  </si>
  <si>
    <t>ＳＳＨ部</t>
    <rPh sb="3" eb="4">
      <t>ブ</t>
    </rPh>
    <phoneticPr fontId="2"/>
  </si>
  <si>
    <t>オーケストラ・管弦楽</t>
    <phoneticPr fontId="2"/>
  </si>
  <si>
    <t>活動形態</t>
    <rPh sb="0" eb="2">
      <t>カツドウ</t>
    </rPh>
    <rPh sb="2" eb="4">
      <t>ケイタイ</t>
    </rPh>
    <phoneticPr fontId="2"/>
  </si>
  <si>
    <t>プルダウン式</t>
    <rPh sb="5" eb="6">
      <t>シキ</t>
    </rPh>
    <phoneticPr fontId="2"/>
  </si>
  <si>
    <t>イラスト・漫画・アニメーション</t>
    <rPh sb="5" eb="7">
      <t>マンガ</t>
    </rPh>
    <phoneticPr fontId="2"/>
  </si>
  <si>
    <t>農　業</t>
    <rPh sb="0" eb="1">
      <t>ノウ</t>
    </rPh>
    <rPh sb="2" eb="3">
      <t>ギョウ</t>
    </rPh>
    <phoneticPr fontId="1"/>
  </si>
  <si>
    <t>農       業</t>
    <rPh sb="0" eb="1">
      <t>ノウ</t>
    </rPh>
    <rPh sb="8" eb="9">
      <t>ギョウ</t>
    </rPh>
    <phoneticPr fontId="2"/>
  </si>
  <si>
    <t>じゃんがら念仏踊り</t>
    <rPh sb="5" eb="7">
      <t>ネンブツ</t>
    </rPh>
    <rPh sb="7" eb="8">
      <t>オド</t>
    </rPh>
    <phoneticPr fontId="2"/>
  </si>
  <si>
    <t>早乙女踊り</t>
    <rPh sb="0" eb="3">
      <t>サオトメ</t>
    </rPh>
    <rPh sb="3" eb="4">
      <t>オド</t>
    </rPh>
    <phoneticPr fontId="2"/>
  </si>
  <si>
    <t xml:space="preserve">郷土芸能 </t>
    <rPh sb="0" eb="2">
      <t>キョウド</t>
    </rPh>
    <rPh sb="2" eb="4">
      <t>ゲイノウ</t>
    </rPh>
    <phoneticPr fontId="2"/>
  </si>
  <si>
    <t>和　太　鼓</t>
    <rPh sb="0" eb="1">
      <t>ワ</t>
    </rPh>
    <rPh sb="2" eb="3">
      <t>フトシ</t>
    </rPh>
    <rPh sb="4" eb="5">
      <t>ツヅミ</t>
    </rPh>
    <phoneticPr fontId="2"/>
  </si>
  <si>
    <t>剣　 舞</t>
    <rPh sb="0" eb="1">
      <t>ケン</t>
    </rPh>
    <rPh sb="3" eb="4">
      <t>マイ</t>
    </rPh>
    <phoneticPr fontId="2"/>
  </si>
  <si>
    <t>合     計</t>
    <rPh sb="0" eb="1">
      <t>ゴウ</t>
    </rPh>
    <rPh sb="6" eb="7">
      <t>ケイ</t>
    </rPh>
    <phoneticPr fontId="1"/>
  </si>
  <si>
    <t>工 作  ※工業系は別欄記載</t>
    <rPh sb="0" eb="1">
      <t>コウ</t>
    </rPh>
    <rPh sb="2" eb="3">
      <t>サク</t>
    </rPh>
    <rPh sb="6" eb="9">
      <t>コウギョウケイ</t>
    </rPh>
    <rPh sb="10" eb="11">
      <t>ベツ</t>
    </rPh>
    <rPh sb="11" eb="12">
      <t>ラン</t>
    </rPh>
    <rPh sb="12" eb="14">
      <t>キサイ</t>
    </rPh>
    <phoneticPr fontId="2"/>
  </si>
  <si>
    <t>工作（工業系工作活動）</t>
    <rPh sb="0" eb="2">
      <t>コウサク</t>
    </rPh>
    <rPh sb="3" eb="6">
      <t>コウギョウケイ</t>
    </rPh>
    <rPh sb="6" eb="8">
      <t>コウサク</t>
    </rPh>
    <rPh sb="8" eb="10">
      <t>カツドウ</t>
    </rPh>
    <phoneticPr fontId="2"/>
  </si>
  <si>
    <t>手芸・被服･被服工芸</t>
    <rPh sb="6" eb="8">
      <t>ヒフク</t>
    </rPh>
    <rPh sb="8" eb="10">
      <t>コウゲイ</t>
    </rPh>
    <phoneticPr fontId="2"/>
  </si>
  <si>
    <t>パソコン（商業系活動）</t>
    <rPh sb="5" eb="7">
      <t>ショウギョウ</t>
    </rPh>
    <rPh sb="7" eb="8">
      <t>ケイ</t>
    </rPh>
    <rPh sb="8" eb="10">
      <t>カツドウ</t>
    </rPh>
    <phoneticPr fontId="2"/>
  </si>
  <si>
    <t>インターアクト</t>
  </si>
  <si>
    <t>ファッション</t>
    <phoneticPr fontId="2"/>
  </si>
  <si>
    <t>英語･英語研究</t>
    <rPh sb="0" eb="2">
      <t>エイゴ</t>
    </rPh>
    <rPh sb="3" eb="5">
      <t>エイゴ</t>
    </rPh>
    <rPh sb="5" eb="7">
      <t>ケンキュウ</t>
    </rPh>
    <phoneticPr fontId="2"/>
  </si>
  <si>
    <t>ＥＳＳ</t>
  </si>
  <si>
    <t>企業研究・職業研究</t>
    <rPh sb="0" eb="2">
      <t>キギョウ</t>
    </rPh>
    <rPh sb="2" eb="4">
      <t>ケンキュウ</t>
    </rPh>
    <rPh sb="5" eb="7">
      <t>ショクギョウ</t>
    </rPh>
    <rPh sb="7" eb="9">
      <t>ケンキュウ</t>
    </rPh>
    <phoneticPr fontId="2"/>
  </si>
  <si>
    <t>文化部の活動状況</t>
    <rPh sb="0" eb="3">
      <t>ブンアkブ</t>
    </rPh>
    <rPh sb="4" eb="6">
      <t>カツドウ</t>
    </rPh>
    <rPh sb="6" eb="8">
      <t>ジョウキョウ</t>
    </rPh>
    <phoneticPr fontId="2"/>
  </si>
  <si>
    <t>（１）文化部の活動を行っていない場合は下の「文化部の活動状況」プルダウンで「なし」を選択してください。</t>
    <rPh sb="22" eb="25">
      <t>ブンカブ</t>
    </rPh>
    <phoneticPr fontId="2"/>
  </si>
  <si>
    <t>以下、貴校の文化部活動状況について記入をお願いいたします。このアンケートでは、活動の分野ごとに集計を行いますので、</t>
    <rPh sb="0" eb="2">
      <t>イカ</t>
    </rPh>
    <rPh sb="3" eb="5">
      <t>キコウ</t>
    </rPh>
    <rPh sb="6" eb="9">
      <t>ブンカブ</t>
    </rPh>
    <rPh sb="9" eb="11">
      <t>カツドウ</t>
    </rPh>
    <rPh sb="11" eb="13">
      <t>ジョウキョウ</t>
    </rPh>
    <rPh sb="17" eb="19">
      <t>キニュウ</t>
    </rPh>
    <rPh sb="21" eb="22">
      <t>ネガ</t>
    </rPh>
    <phoneticPr fontId="2"/>
  </si>
  <si>
    <t>活動内容にもとづいて記載をお願いいたします。なお、記載場所が判断できない場合は表下部「その他」活動に記入をお願い致します。</t>
    <rPh sb="25" eb="27">
      <t>キサイ</t>
    </rPh>
    <rPh sb="27" eb="29">
      <t>バショ</t>
    </rPh>
    <rPh sb="30" eb="32">
      <t>ハンダン</t>
    </rPh>
    <rPh sb="36" eb="38">
      <t>バアイ</t>
    </rPh>
    <rPh sb="39" eb="40">
      <t>ヒョウ</t>
    </rPh>
    <rPh sb="40" eb="42">
      <t>カブ</t>
    </rPh>
    <rPh sb="45" eb="46">
      <t>タ</t>
    </rPh>
    <rPh sb="47" eb="49">
      <t>カツドウ</t>
    </rPh>
    <rPh sb="50" eb="52">
      <t>キニュウ</t>
    </rPh>
    <rPh sb="54" eb="55">
      <t>ネガ</t>
    </rPh>
    <rPh sb="56" eb="57">
      <t>イタ</t>
    </rPh>
    <phoneticPr fontId="2"/>
  </si>
  <si>
    <t>ヒップポップ・ジャズダンス等</t>
    <rPh sb="13" eb="14">
      <t>トウ</t>
    </rPh>
    <phoneticPr fontId="2"/>
  </si>
  <si>
    <t>フラダンス</t>
    <phoneticPr fontId="2"/>
  </si>
  <si>
    <t>よさこい</t>
    <phoneticPr fontId="2"/>
  </si>
  <si>
    <t>軽音楽</t>
    <rPh sb="0" eb="3">
      <t>ケイオンガク</t>
    </rPh>
    <phoneticPr fontId="2"/>
  </si>
  <si>
    <t>ギター</t>
    <phoneticPr fontId="2"/>
  </si>
  <si>
    <t>カフェチーム</t>
    <phoneticPr fontId="2"/>
  </si>
  <si>
    <t>東洋医学研究部</t>
    <phoneticPr fontId="2"/>
  </si>
  <si>
    <t>保　　　　健</t>
    <rPh sb="0" eb="1">
      <t>タモツ</t>
    </rPh>
    <rPh sb="5" eb="6">
      <t>ケン</t>
    </rPh>
    <phoneticPr fontId="2"/>
  </si>
  <si>
    <t>郷 土 研 究</t>
  </si>
  <si>
    <t>医　療　系</t>
    <rPh sb="0" eb="1">
      <t>イ</t>
    </rPh>
    <rPh sb="2" eb="3">
      <t>リョウ</t>
    </rPh>
    <rPh sb="4" eb="5">
      <t>ケイ</t>
    </rPh>
    <phoneticPr fontId="2"/>
  </si>
  <si>
    <t>社　　　会</t>
    <rPh sb="0" eb="1">
      <t>シャ</t>
    </rPh>
    <rPh sb="4" eb="5">
      <t>カイ</t>
    </rPh>
    <phoneticPr fontId="2"/>
  </si>
  <si>
    <t>水　　　産</t>
    <rPh sb="0" eb="1">
      <t>ミズ</t>
    </rPh>
    <rPh sb="4" eb="5">
      <t>サン</t>
    </rPh>
    <phoneticPr fontId="2"/>
  </si>
  <si>
    <t>その他の活動</t>
    <rPh sb="2" eb="3">
      <t>タ</t>
    </rPh>
    <rPh sb="4" eb="6">
      <t>カツドウ</t>
    </rPh>
    <phoneticPr fontId="2"/>
  </si>
  <si>
    <t>【統合編成による活動】</t>
    <rPh sb="1" eb="3">
      <t>トウゴウ</t>
    </rPh>
    <rPh sb="3" eb="5">
      <t>ヘンセイ</t>
    </rPh>
    <rPh sb="8" eb="10">
      <t>カツドウ</t>
    </rPh>
    <phoneticPr fontId="2"/>
  </si>
  <si>
    <t>（２）文化部を統合して活動を行っている場合、記入欄下部に「統合編成による活動」欄に状況を記入ください。※「理科活動統合・科学」は自然科学欄に記入ください。</t>
    <rPh sb="3" eb="6">
      <t>ブンカブ</t>
    </rPh>
    <rPh sb="31" eb="33">
      <t>ヘンセイ</t>
    </rPh>
    <rPh sb="64" eb="68">
      <t>シゼンカガク</t>
    </rPh>
    <rPh sb="68" eb="69">
      <t>ラン</t>
    </rPh>
    <rPh sb="70" eb="72">
      <t>キニュウ</t>
    </rPh>
    <phoneticPr fontId="2"/>
  </si>
  <si>
    <t>※活動内容を記入ください。→</t>
    <rPh sb="1" eb="3">
      <t>カツドウ</t>
    </rPh>
    <rPh sb="3" eb="5">
      <t>ナイヨウ</t>
    </rPh>
    <rPh sb="6" eb="8">
      <t>キニュウ</t>
    </rPh>
    <phoneticPr fontId="2"/>
  </si>
  <si>
    <t>団 体 名 称</t>
    <rPh sb="0" eb="1">
      <t>ダン</t>
    </rPh>
    <rPh sb="2" eb="3">
      <t>カラダ</t>
    </rPh>
    <rPh sb="4" eb="5">
      <t>ナ</t>
    </rPh>
    <rPh sb="6" eb="7">
      <t>ショウ</t>
    </rPh>
    <phoneticPr fontId="2"/>
  </si>
  <si>
    <t>令和４年度　福島県高等学校文化連盟　加盟校　文化部等活動状況　調査</t>
    <rPh sb="0" eb="2">
      <t>レイワ</t>
    </rPh>
    <rPh sb="3" eb="5">
      <t>ネンド</t>
    </rPh>
    <rPh sb="6" eb="8">
      <t>フクシマ</t>
    </rPh>
    <rPh sb="8" eb="9">
      <t>ケン</t>
    </rPh>
    <rPh sb="9" eb="11">
      <t>コウトウ</t>
    </rPh>
    <rPh sb="11" eb="13">
      <t>ガッコウ</t>
    </rPh>
    <rPh sb="13" eb="15">
      <t>ブンカ</t>
    </rPh>
    <rPh sb="15" eb="17">
      <t>レンメイ</t>
    </rPh>
    <rPh sb="18" eb="21">
      <t>カメイコウ</t>
    </rPh>
    <rPh sb="22" eb="25">
      <t>ブンカブ</t>
    </rPh>
    <rPh sb="25" eb="26">
      <t>トウ</t>
    </rPh>
    <rPh sb="26" eb="28">
      <t>カツドウ</t>
    </rPh>
    <rPh sb="28" eb="30">
      <t>ジョウキョウ</t>
    </rPh>
    <rPh sb="31" eb="33">
      <t>チョウサ</t>
    </rPh>
    <phoneticPr fontId="2"/>
  </si>
  <si>
    <t>（３）応援団は記載不要です。　ただし、チアリーディング活動がある場合は、該当人数を「マーチングバンド・バトントワリング」欄に記入ください。</t>
    <rPh sb="3" eb="6">
      <t>オウエンダン</t>
    </rPh>
    <rPh sb="7" eb="9">
      <t>キサイ</t>
    </rPh>
    <rPh sb="9" eb="11">
      <t>フヨウ</t>
    </rPh>
    <rPh sb="27" eb="29">
      <t>カツドウ</t>
    </rPh>
    <rPh sb="32" eb="34">
      <t>バアイ</t>
    </rPh>
    <rPh sb="36" eb="38">
      <t>ガイトウ</t>
    </rPh>
    <rPh sb="38" eb="40">
      <t>ニンズウ</t>
    </rPh>
    <rPh sb="60" eb="61">
      <t>ラン</t>
    </rPh>
    <rPh sb="62" eb="64">
      <t>キニュウ</t>
    </rPh>
    <phoneticPr fontId="2"/>
  </si>
  <si>
    <t>グローバル交流</t>
    <phoneticPr fontId="2"/>
  </si>
  <si>
    <t>ホームメイキング</t>
  </si>
  <si>
    <t>アマチュア無線</t>
    <rPh sb="5" eb="7">
      <t>ムセン</t>
    </rPh>
    <phoneticPr fontId="2"/>
  </si>
  <si>
    <t>パソコン・プログラミング（工業系活動）</t>
    <rPh sb="13" eb="16">
      <t>コウギョウケイ</t>
    </rPh>
    <rPh sb="16" eb="18">
      <t>カツドウ</t>
    </rPh>
    <phoneticPr fontId="2"/>
  </si>
  <si>
    <t>理科活動統合・理科・科学</t>
    <rPh sb="0" eb="2">
      <t>リカ</t>
    </rPh>
    <rPh sb="2" eb="4">
      <t>カツドウ</t>
    </rPh>
    <rPh sb="4" eb="6">
      <t>トウゴウ</t>
    </rPh>
    <rPh sb="7" eb="9">
      <t>リカ</t>
    </rPh>
    <rPh sb="10" eb="12">
      <t>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</si>
</sst>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5" fillId="0" borderId="0" xfId="0" applyFont="1">
      <alignment vertical="center"/>
    </xf>
    <xf numFmtId="0" fontId="5" fillId="0" borderId="36" xfId="0" applyFont="1" applyBorder="1">
      <alignment vertical="center"/>
    </xf>
    <xf numFmtId="0" fontId="5" fillId="0" borderId="58" xfId="0" applyFont="1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36" xfId="0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51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63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8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2" borderId="7" xfId="1" applyFont="1" applyFill="1" applyBorder="1">
      <alignment vertical="center"/>
    </xf>
    <xf numFmtId="38" fontId="6" fillId="2" borderId="8" xfId="1" applyFont="1" applyFill="1" applyBorder="1">
      <alignment vertical="center"/>
    </xf>
    <xf numFmtId="38" fontId="6" fillId="2" borderId="9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68" xfId="1" applyFont="1" applyFill="1" applyBorder="1">
      <alignment vertical="center"/>
    </xf>
    <xf numFmtId="38" fontId="6" fillId="2" borderId="38" xfId="1" applyFont="1" applyFill="1" applyBorder="1">
      <alignment vertical="center"/>
    </xf>
    <xf numFmtId="38" fontId="6" fillId="2" borderId="11" xfId="1" applyFont="1" applyFill="1" applyBorder="1">
      <alignment vertical="center"/>
    </xf>
    <xf numFmtId="38" fontId="6" fillId="2" borderId="17" xfId="1" applyFont="1" applyFill="1" applyBorder="1">
      <alignment vertical="center"/>
    </xf>
    <xf numFmtId="38" fontId="6" fillId="2" borderId="69" xfId="1" applyFont="1" applyFill="1" applyBorder="1">
      <alignment vertical="center"/>
    </xf>
    <xf numFmtId="0" fontId="0" fillId="0" borderId="71" xfId="0" applyBorder="1">
      <alignment vertical="center"/>
    </xf>
    <xf numFmtId="0" fontId="0" fillId="0" borderId="26" xfId="0" applyFill="1" applyBorder="1" applyAlignment="1">
      <alignment vertical="center"/>
    </xf>
    <xf numFmtId="0" fontId="3" fillId="0" borderId="57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39" xfId="0" applyFont="1" applyBorder="1">
      <alignment vertical="center"/>
    </xf>
    <xf numFmtId="0" fontId="0" fillId="2" borderId="26" xfId="0" applyFill="1" applyBorder="1">
      <alignment vertical="center"/>
    </xf>
    <xf numFmtId="0" fontId="0" fillId="0" borderId="0" xfId="0" applyFill="1">
      <alignment vertical="center"/>
    </xf>
    <xf numFmtId="0" fontId="0" fillId="0" borderId="26" xfId="0" applyFill="1" applyBorder="1" applyAlignment="1">
      <alignment horizontal="center" vertical="center"/>
    </xf>
    <xf numFmtId="38" fontId="6" fillId="0" borderId="26" xfId="1" applyFont="1" applyFill="1" applyBorder="1">
      <alignment vertical="center"/>
    </xf>
    <xf numFmtId="0" fontId="0" fillId="0" borderId="26" xfId="0" applyFill="1" applyBorder="1">
      <alignment vertical="center"/>
    </xf>
    <xf numFmtId="38" fontId="6" fillId="2" borderId="21" xfId="1" applyFont="1" applyFill="1" applyBorder="1">
      <alignment vertical="center"/>
    </xf>
    <xf numFmtId="38" fontId="6" fillId="0" borderId="76" xfId="1" applyFont="1" applyFill="1" applyBorder="1">
      <alignment vertical="center"/>
    </xf>
    <xf numFmtId="38" fontId="6" fillId="0" borderId="61" xfId="1" applyFont="1" applyFill="1" applyBorder="1">
      <alignment vertical="center"/>
    </xf>
    <xf numFmtId="38" fontId="6" fillId="2" borderId="77" xfId="1" applyFont="1" applyFill="1" applyBorder="1">
      <alignment vertical="center"/>
    </xf>
    <xf numFmtId="38" fontId="6" fillId="2" borderId="78" xfId="1" applyFont="1" applyFill="1" applyBorder="1">
      <alignment vertical="center"/>
    </xf>
    <xf numFmtId="38" fontId="6" fillId="2" borderId="61" xfId="1" applyFont="1" applyFill="1" applyBorder="1">
      <alignment vertical="center"/>
    </xf>
    <xf numFmtId="0" fontId="0" fillId="2" borderId="70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38" fontId="6" fillId="0" borderId="25" xfId="1" applyFont="1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79" xfId="0" applyBorder="1">
      <alignment vertical="center"/>
    </xf>
    <xf numFmtId="38" fontId="6" fillId="2" borderId="80" xfId="1" applyFont="1" applyFill="1" applyBorder="1">
      <alignment vertical="center"/>
    </xf>
    <xf numFmtId="0" fontId="0" fillId="0" borderId="77" xfId="0" applyBorder="1">
      <alignment vertical="center"/>
    </xf>
    <xf numFmtId="0" fontId="0" fillId="2" borderId="61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75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38" fontId="6" fillId="2" borderId="82" xfId="1" applyFont="1" applyFill="1" applyBorder="1">
      <alignment vertical="center"/>
    </xf>
    <xf numFmtId="0" fontId="0" fillId="0" borderId="83" xfId="0" applyBorder="1">
      <alignment vertical="center"/>
    </xf>
    <xf numFmtId="0" fontId="0" fillId="2" borderId="30" xfId="0" applyFill="1" applyBorder="1">
      <alignment vertical="center"/>
    </xf>
    <xf numFmtId="0" fontId="0" fillId="2" borderId="83" xfId="0" applyFill="1" applyBorder="1">
      <alignment vertical="center"/>
    </xf>
    <xf numFmtId="0" fontId="0" fillId="0" borderId="55" xfId="0" applyBorder="1">
      <alignment vertical="center"/>
    </xf>
    <xf numFmtId="0" fontId="0" fillId="2" borderId="55" xfId="0" applyFill="1" applyBorder="1">
      <alignment vertical="center"/>
    </xf>
    <xf numFmtId="38" fontId="6" fillId="0" borderId="77" xfId="1" applyFont="1" applyFill="1" applyBorder="1">
      <alignment vertical="center"/>
    </xf>
    <xf numFmtId="38" fontId="6" fillId="0" borderId="78" xfId="1" applyFont="1" applyFill="1" applyBorder="1">
      <alignment vertical="center"/>
    </xf>
    <xf numFmtId="38" fontId="6" fillId="2" borderId="76" xfId="1" applyFont="1" applyFill="1" applyBorder="1">
      <alignment vertical="center"/>
    </xf>
    <xf numFmtId="0" fontId="0" fillId="0" borderId="68" xfId="0" applyBorder="1" applyAlignment="1">
      <alignment horizontal="center" vertical="center"/>
    </xf>
    <xf numFmtId="0" fontId="5" fillId="0" borderId="26" xfId="0" applyFont="1" applyFill="1" applyBorder="1">
      <alignment vertical="center"/>
    </xf>
    <xf numFmtId="0" fontId="7" fillId="2" borderId="73" xfId="0" applyFont="1" applyFill="1" applyBorder="1" applyAlignment="1">
      <alignment horizontal="center" vertical="center"/>
    </xf>
    <xf numFmtId="38" fontId="8" fillId="2" borderId="64" xfId="1" applyFont="1" applyFill="1" applyBorder="1" applyAlignment="1">
      <alignment horizontal="right" vertical="center"/>
    </xf>
    <xf numFmtId="38" fontId="8" fillId="2" borderId="67" xfId="1" applyFont="1" applyFill="1" applyBorder="1" applyAlignment="1">
      <alignment horizontal="right" vertical="center"/>
    </xf>
    <xf numFmtId="38" fontId="8" fillId="2" borderId="56" xfId="1" applyFont="1" applyFill="1" applyBorder="1" applyAlignment="1">
      <alignment horizontal="right" vertical="center"/>
    </xf>
    <xf numFmtId="38" fontId="8" fillId="2" borderId="66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61" xfId="0" applyFont="1" applyBorder="1">
      <alignment vertical="center"/>
    </xf>
    <xf numFmtId="0" fontId="11" fillId="0" borderId="58" xfId="0" applyFont="1" applyBorder="1">
      <alignment vertical="center"/>
    </xf>
    <xf numFmtId="0" fontId="10" fillId="0" borderId="74" xfId="0" applyFont="1" applyBorder="1">
      <alignment vertical="center"/>
    </xf>
    <xf numFmtId="38" fontId="6" fillId="2" borderId="85" xfId="1" applyFont="1" applyFill="1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2" borderId="86" xfId="0" applyFill="1" applyBorder="1">
      <alignment vertical="center"/>
    </xf>
    <xf numFmtId="0" fontId="0" fillId="2" borderId="87" xfId="0" applyFill="1" applyBorder="1">
      <alignment vertical="center"/>
    </xf>
    <xf numFmtId="0" fontId="0" fillId="0" borderId="88" xfId="0" applyBorder="1">
      <alignment vertical="center"/>
    </xf>
    <xf numFmtId="38" fontId="6" fillId="2" borderId="90" xfId="1" applyFont="1" applyFill="1" applyBorder="1">
      <alignment vertical="center"/>
    </xf>
    <xf numFmtId="0" fontId="0" fillId="0" borderId="91" xfId="0" applyBorder="1">
      <alignment vertical="center"/>
    </xf>
    <xf numFmtId="0" fontId="0" fillId="0" borderId="58" xfId="0" applyBorder="1">
      <alignment vertical="center"/>
    </xf>
    <xf numFmtId="0" fontId="0" fillId="2" borderId="91" xfId="0" applyFill="1" applyBorder="1">
      <alignment vertical="center"/>
    </xf>
    <xf numFmtId="0" fontId="0" fillId="2" borderId="58" xfId="0" applyFill="1" applyBorder="1">
      <alignment vertical="center"/>
    </xf>
    <xf numFmtId="0" fontId="0" fillId="0" borderId="92" xfId="0" applyBorder="1">
      <alignment vertical="center"/>
    </xf>
    <xf numFmtId="38" fontId="6" fillId="2" borderId="94" xfId="1" applyFont="1" applyFill="1" applyBorder="1">
      <alignment vertical="center"/>
    </xf>
    <xf numFmtId="0" fontId="0" fillId="0" borderId="95" xfId="0" applyBorder="1">
      <alignment vertical="center"/>
    </xf>
    <xf numFmtId="0" fontId="0" fillId="0" borderId="54" xfId="0" applyBorder="1">
      <alignment vertical="center"/>
    </xf>
    <xf numFmtId="0" fontId="0" fillId="2" borderId="95" xfId="0" applyFill="1" applyBorder="1">
      <alignment vertical="center"/>
    </xf>
    <xf numFmtId="0" fontId="0" fillId="2" borderId="54" xfId="0" applyFill="1" applyBorder="1">
      <alignment vertical="center"/>
    </xf>
    <xf numFmtId="0" fontId="0" fillId="0" borderId="96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0" fillId="0" borderId="9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6" fillId="2" borderId="97" xfId="1" applyFont="1" applyFill="1" applyBorder="1">
      <alignment vertical="center"/>
    </xf>
    <xf numFmtId="0" fontId="0" fillId="0" borderId="98" xfId="0" applyBorder="1">
      <alignment vertical="center"/>
    </xf>
    <xf numFmtId="0" fontId="0" fillId="0" borderId="57" xfId="0" applyBorder="1">
      <alignment vertical="center"/>
    </xf>
    <xf numFmtId="0" fontId="0" fillId="2" borderId="98" xfId="0" applyFill="1" applyBorder="1">
      <alignment vertical="center"/>
    </xf>
    <xf numFmtId="0" fontId="0" fillId="2" borderId="57" xfId="0" applyFill="1" applyBorder="1">
      <alignment vertical="center"/>
    </xf>
    <xf numFmtId="0" fontId="0" fillId="0" borderId="99" xfId="0" applyBorder="1">
      <alignment vertical="center"/>
    </xf>
    <xf numFmtId="38" fontId="6" fillId="2" borderId="99" xfId="1" applyFont="1" applyFill="1" applyBorder="1">
      <alignment vertical="center"/>
    </xf>
    <xf numFmtId="0" fontId="0" fillId="2" borderId="101" xfId="0" applyFill="1" applyBorder="1">
      <alignment vertical="center"/>
    </xf>
    <xf numFmtId="38" fontId="6" fillId="2" borderId="92" xfId="1" applyFont="1" applyFill="1" applyBorder="1">
      <alignment vertical="center"/>
    </xf>
    <xf numFmtId="0" fontId="0" fillId="2" borderId="102" xfId="0" applyFill="1" applyBorder="1">
      <alignment vertical="center"/>
    </xf>
    <xf numFmtId="0" fontId="0" fillId="0" borderId="26" xfId="0" applyBorder="1">
      <alignment vertical="center"/>
    </xf>
    <xf numFmtId="38" fontId="6" fillId="2" borderId="104" xfId="1" applyFont="1" applyFill="1" applyBorder="1">
      <alignment vertical="center"/>
    </xf>
    <xf numFmtId="0" fontId="0" fillId="0" borderId="106" xfId="0" applyBorder="1">
      <alignment vertical="center"/>
    </xf>
    <xf numFmtId="0" fontId="0" fillId="0" borderId="103" xfId="0" applyBorder="1">
      <alignment vertical="center"/>
    </xf>
    <xf numFmtId="0" fontId="0" fillId="2" borderId="106" xfId="0" applyFill="1" applyBorder="1">
      <alignment vertical="center"/>
    </xf>
    <xf numFmtId="0" fontId="0" fillId="2" borderId="103" xfId="0" applyFill="1" applyBorder="1">
      <alignment vertical="center"/>
    </xf>
    <xf numFmtId="0" fontId="0" fillId="0" borderId="105" xfId="0" applyBorder="1">
      <alignment vertical="center"/>
    </xf>
    <xf numFmtId="0" fontId="0" fillId="4" borderId="75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23" xfId="0" applyFill="1" applyBorder="1">
      <alignment vertical="center"/>
    </xf>
    <xf numFmtId="38" fontId="6" fillId="4" borderId="17" xfId="1" applyFont="1" applyFill="1" applyBorder="1">
      <alignment vertical="center"/>
    </xf>
    <xf numFmtId="0" fontId="0" fillId="4" borderId="25" xfId="0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10" fillId="3" borderId="89" xfId="0" applyFont="1" applyFill="1" applyBorder="1">
      <alignment vertical="center"/>
    </xf>
    <xf numFmtId="0" fontId="10" fillId="3" borderId="93" xfId="0" applyFont="1" applyFill="1" applyBorder="1">
      <alignment vertical="center"/>
    </xf>
    <xf numFmtId="0" fontId="0" fillId="3" borderId="99" xfId="0" applyFill="1" applyBorder="1">
      <alignment vertical="center"/>
    </xf>
    <xf numFmtId="0" fontId="0" fillId="3" borderId="92" xfId="0" applyFill="1" applyBorder="1">
      <alignment vertical="center"/>
    </xf>
    <xf numFmtId="0" fontId="0" fillId="3" borderId="96" xfId="0" applyFill="1" applyBorder="1">
      <alignment vertical="center"/>
    </xf>
    <xf numFmtId="0" fontId="0" fillId="3" borderId="99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4" borderId="94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94" xfId="0" applyFill="1" applyBorder="1" applyAlignment="1">
      <alignment horizontal="center" vertical="center"/>
    </xf>
    <xf numFmtId="38" fontId="6" fillId="6" borderId="68" xfId="1" applyFont="1" applyFill="1" applyBorder="1">
      <alignment vertical="center"/>
    </xf>
    <xf numFmtId="0" fontId="0" fillId="6" borderId="0" xfId="0" applyFill="1" applyBorder="1">
      <alignment vertical="center"/>
    </xf>
    <xf numFmtId="0" fontId="0" fillId="6" borderId="48" xfId="0" applyFill="1" applyBorder="1">
      <alignment vertical="center"/>
    </xf>
    <xf numFmtId="0" fontId="0" fillId="6" borderId="20" xfId="0" applyFill="1" applyBorder="1">
      <alignment vertical="center"/>
    </xf>
    <xf numFmtId="38" fontId="6" fillId="6" borderId="80" xfId="1" applyFont="1" applyFill="1" applyBorder="1">
      <alignment vertical="center"/>
    </xf>
    <xf numFmtId="0" fontId="0" fillId="6" borderId="77" xfId="0" applyFill="1" applyBorder="1">
      <alignment vertical="center"/>
    </xf>
    <xf numFmtId="0" fontId="0" fillId="6" borderId="61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1" xfId="0" applyFill="1" applyBorder="1">
      <alignment vertical="center"/>
    </xf>
    <xf numFmtId="0" fontId="0" fillId="6" borderId="2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81" xfId="0" applyFill="1" applyBorder="1" applyAlignment="1">
      <alignment horizontal="center" vertical="center"/>
    </xf>
    <xf numFmtId="0" fontId="15" fillId="3" borderId="100" xfId="0" applyFont="1" applyFill="1" applyBorder="1">
      <alignment vertical="center"/>
    </xf>
    <xf numFmtId="0" fontId="16" fillId="3" borderId="89" xfId="0" applyFont="1" applyFill="1" applyBorder="1">
      <alignment vertical="center"/>
    </xf>
    <xf numFmtId="0" fontId="16" fillId="3" borderId="93" xfId="0" applyFont="1" applyFill="1" applyBorder="1">
      <alignment vertical="center"/>
    </xf>
    <xf numFmtId="0" fontId="17" fillId="3" borderId="100" xfId="0" applyFont="1" applyFill="1" applyBorder="1">
      <alignment vertical="center"/>
    </xf>
    <xf numFmtId="0" fontId="17" fillId="3" borderId="89" xfId="0" applyFont="1" applyFill="1" applyBorder="1">
      <alignment vertical="center"/>
    </xf>
    <xf numFmtId="0" fontId="17" fillId="3" borderId="93" xfId="0" applyFont="1" applyFill="1" applyBorder="1">
      <alignment vertical="center"/>
    </xf>
    <xf numFmtId="38" fontId="6" fillId="6" borderId="17" xfId="1" applyFont="1" applyFill="1" applyBorder="1">
      <alignment vertical="center"/>
    </xf>
    <xf numFmtId="0" fontId="0" fillId="6" borderId="25" xfId="0" applyFill="1" applyBorder="1">
      <alignment vertical="center"/>
    </xf>
    <xf numFmtId="0" fontId="0" fillId="6" borderId="51" xfId="0" applyFill="1" applyBorder="1">
      <alignment vertical="center"/>
    </xf>
    <xf numFmtId="0" fontId="0" fillId="6" borderId="23" xfId="0" applyFill="1" applyBorder="1">
      <alignment vertical="center"/>
    </xf>
    <xf numFmtId="0" fontId="14" fillId="3" borderId="89" xfId="0" applyFont="1" applyFill="1" applyBorder="1">
      <alignment vertical="center"/>
    </xf>
    <xf numFmtId="0" fontId="11" fillId="3" borderId="93" xfId="0" applyFont="1" applyFill="1" applyBorder="1">
      <alignment vertical="center"/>
    </xf>
    <xf numFmtId="38" fontId="6" fillId="2" borderId="110" xfId="1" applyFont="1" applyFill="1" applyBorder="1">
      <alignment vertical="center"/>
    </xf>
    <xf numFmtId="0" fontId="0" fillId="0" borderId="111" xfId="0" applyBorder="1">
      <alignment vertical="center"/>
    </xf>
    <xf numFmtId="0" fontId="0" fillId="0" borderId="74" xfId="0" applyBorder="1">
      <alignment vertical="center"/>
    </xf>
    <xf numFmtId="0" fontId="0" fillId="2" borderId="111" xfId="0" applyFill="1" applyBorder="1">
      <alignment vertical="center"/>
    </xf>
    <xf numFmtId="0" fontId="0" fillId="2" borderId="74" xfId="0" applyFill="1" applyBorder="1">
      <alignment vertical="center"/>
    </xf>
    <xf numFmtId="0" fontId="0" fillId="0" borderId="108" xfId="0" applyBorder="1">
      <alignment vertical="center"/>
    </xf>
    <xf numFmtId="0" fontId="0" fillId="3" borderId="88" xfId="0" applyFill="1" applyBorder="1" applyAlignment="1">
      <alignment horizontal="center" vertical="center"/>
    </xf>
    <xf numFmtId="0" fontId="15" fillId="3" borderId="84" xfId="0" applyFont="1" applyFill="1" applyBorder="1" applyAlignment="1">
      <alignment horizontal="left" vertical="center"/>
    </xf>
    <xf numFmtId="0" fontId="16" fillId="3" borderId="89" xfId="0" applyFont="1" applyFill="1" applyBorder="1" applyAlignment="1">
      <alignment horizontal="left" vertical="center"/>
    </xf>
    <xf numFmtId="0" fontId="16" fillId="3" borderId="93" xfId="0" applyFont="1" applyFill="1" applyBorder="1" applyAlignment="1">
      <alignment horizontal="left" vertical="center"/>
    </xf>
    <xf numFmtId="0" fontId="0" fillId="3" borderId="100" xfId="0" applyFill="1" applyBorder="1" applyAlignment="1">
      <alignment horizontal="left" vertical="center"/>
    </xf>
    <xf numFmtId="0" fontId="0" fillId="3" borderId="89" xfId="0" applyFill="1" applyBorder="1" applyAlignment="1">
      <alignment horizontal="left" vertical="center"/>
    </xf>
    <xf numFmtId="0" fontId="5" fillId="3" borderId="89" xfId="0" applyFont="1" applyFill="1" applyBorder="1" applyAlignment="1">
      <alignment horizontal="left" vertical="center"/>
    </xf>
    <xf numFmtId="0" fontId="0" fillId="3" borderId="93" xfId="0" applyFill="1" applyBorder="1" applyAlignment="1">
      <alignment horizontal="left" vertical="center"/>
    </xf>
    <xf numFmtId="0" fontId="0" fillId="3" borderId="108" xfId="0" applyFill="1" applyBorder="1">
      <alignment vertical="center"/>
    </xf>
    <xf numFmtId="0" fontId="17" fillId="3" borderId="109" xfId="0" applyFont="1" applyFill="1" applyBorder="1">
      <alignment vertical="center"/>
    </xf>
    <xf numFmtId="0" fontId="15" fillId="3" borderId="99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15" fillId="3" borderId="108" xfId="0" applyFont="1" applyFill="1" applyBorder="1" applyAlignment="1">
      <alignment horizontal="center" vertical="center"/>
    </xf>
    <xf numFmtId="0" fontId="15" fillId="3" borderId="96" xfId="0" applyFont="1" applyFill="1" applyBorder="1" applyAlignment="1">
      <alignment horizontal="center" vertical="center"/>
    </xf>
    <xf numFmtId="38" fontId="6" fillId="2" borderId="112" xfId="1" applyFont="1" applyFill="1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2" borderId="113" xfId="0" applyFill="1" applyBorder="1">
      <alignment vertical="center"/>
    </xf>
    <xf numFmtId="0" fontId="0" fillId="2" borderId="114" xfId="0" applyFill="1" applyBorder="1">
      <alignment vertical="center"/>
    </xf>
    <xf numFmtId="0" fontId="0" fillId="0" borderId="115" xfId="0" applyBorder="1">
      <alignment vertical="center"/>
    </xf>
    <xf numFmtId="0" fontId="17" fillId="3" borderId="22" xfId="0" applyFont="1" applyFill="1" applyBorder="1">
      <alignment vertical="center"/>
    </xf>
    <xf numFmtId="0" fontId="15" fillId="3" borderId="99" xfId="0" applyFont="1" applyFill="1" applyBorder="1">
      <alignment vertical="center"/>
    </xf>
    <xf numFmtId="0" fontId="15" fillId="3" borderId="92" xfId="0" applyFont="1" applyFill="1" applyBorder="1">
      <alignment vertical="center"/>
    </xf>
    <xf numFmtId="0" fontId="15" fillId="3" borderId="96" xfId="0" applyFont="1" applyFill="1" applyBorder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8" fillId="0" borderId="116" xfId="0" applyFont="1" applyBorder="1">
      <alignment vertical="center"/>
    </xf>
    <xf numFmtId="0" fontId="10" fillId="3" borderId="99" xfId="0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0" fontId="10" fillId="3" borderId="96" xfId="0" applyFont="1" applyFill="1" applyBorder="1" applyAlignment="1">
      <alignment vertical="center"/>
    </xf>
    <xf numFmtId="0" fontId="10" fillId="3" borderId="108" xfId="0" applyFont="1" applyFill="1" applyBorder="1" applyAlignment="1">
      <alignment horizontal="center" vertical="center"/>
    </xf>
    <xf numFmtId="38" fontId="6" fillId="6" borderId="64" xfId="1" applyFont="1" applyFill="1" applyBorder="1">
      <alignment vertical="center"/>
    </xf>
    <xf numFmtId="0" fontId="0" fillId="6" borderId="67" xfId="0" applyFill="1" applyBorder="1">
      <alignment vertical="center"/>
    </xf>
    <xf numFmtId="0" fontId="0" fillId="6" borderId="56" xfId="0" applyFill="1" applyBorder="1">
      <alignment vertical="center"/>
    </xf>
    <xf numFmtId="0" fontId="0" fillId="6" borderId="72" xfId="0" applyFill="1" applyBorder="1">
      <alignment vertical="center"/>
    </xf>
    <xf numFmtId="0" fontId="0" fillId="6" borderId="65" xfId="0" applyFill="1" applyBorder="1">
      <alignment vertical="center"/>
    </xf>
    <xf numFmtId="0" fontId="10" fillId="3" borderId="8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7" fillId="3" borderId="84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17" fillId="3" borderId="100" xfId="0" applyFont="1" applyFill="1" applyBorder="1" applyAlignment="1">
      <alignment horizontal="left" vertical="center"/>
    </xf>
    <xf numFmtId="0" fontId="17" fillId="3" borderId="89" xfId="0" applyFont="1" applyFill="1" applyBorder="1" applyAlignment="1">
      <alignment horizontal="left" vertical="center"/>
    </xf>
    <xf numFmtId="0" fontId="17" fillId="3" borderId="109" xfId="0" applyFont="1" applyFill="1" applyBorder="1" applyAlignment="1">
      <alignment horizontal="left" vertical="center"/>
    </xf>
    <xf numFmtId="0" fontId="17" fillId="3" borderId="93" xfId="0" applyFont="1" applyFill="1" applyBorder="1" applyAlignment="1">
      <alignment vertical="center"/>
    </xf>
    <xf numFmtId="0" fontId="17" fillId="3" borderId="88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5" fillId="3" borderId="88" xfId="0" applyFont="1" applyFill="1" applyBorder="1">
      <alignment vertical="center"/>
    </xf>
    <xf numFmtId="0" fontId="17" fillId="3" borderId="86" xfId="0" applyFont="1" applyFill="1" applyBorder="1" applyAlignment="1">
      <alignment vertical="center"/>
    </xf>
    <xf numFmtId="0" fontId="17" fillId="3" borderId="95" xfId="0" applyFont="1" applyFill="1" applyBorder="1" applyAlignment="1">
      <alignment vertical="center"/>
    </xf>
    <xf numFmtId="0" fontId="0" fillId="5" borderId="23" xfId="0" applyFill="1" applyBorder="1" applyAlignment="1">
      <alignment horizontal="center" vertical="center"/>
    </xf>
    <xf numFmtId="38" fontId="6" fillId="5" borderId="17" xfId="1" applyFont="1" applyFill="1" applyBorder="1">
      <alignment vertical="center"/>
    </xf>
    <xf numFmtId="0" fontId="0" fillId="5" borderId="25" xfId="0" applyFill="1" applyBorder="1">
      <alignment vertical="center"/>
    </xf>
    <xf numFmtId="0" fontId="0" fillId="5" borderId="51" xfId="0" applyFill="1" applyBorder="1">
      <alignment vertical="center"/>
    </xf>
    <xf numFmtId="0" fontId="0" fillId="5" borderId="23" xfId="0" applyFill="1" applyBorder="1">
      <alignment vertical="center"/>
    </xf>
    <xf numFmtId="0" fontId="10" fillId="0" borderId="24" xfId="0" applyFont="1" applyBorder="1" applyAlignment="1">
      <alignment vertical="center"/>
    </xf>
    <xf numFmtId="0" fontId="0" fillId="8" borderId="1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255"/>
    </xf>
    <xf numFmtId="0" fontId="10" fillId="0" borderId="27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38" fontId="6" fillId="0" borderId="27" xfId="1" applyFont="1" applyFill="1" applyBorder="1">
      <alignment vertical="center"/>
    </xf>
    <xf numFmtId="0" fontId="0" fillId="0" borderId="27" xfId="0" applyFill="1" applyBorder="1">
      <alignment vertical="center"/>
    </xf>
    <xf numFmtId="38" fontId="6" fillId="2" borderId="117" xfId="1" applyFont="1" applyFill="1" applyBorder="1">
      <alignment vertical="center"/>
    </xf>
    <xf numFmtId="0" fontId="0" fillId="0" borderId="14" xfId="0" applyBorder="1">
      <alignment vertical="center"/>
    </xf>
    <xf numFmtId="0" fontId="0" fillId="0" borderId="118" xfId="0" applyBorder="1">
      <alignment vertical="center"/>
    </xf>
    <xf numFmtId="0" fontId="0" fillId="2" borderId="14" xfId="0" applyFill="1" applyBorder="1">
      <alignment vertical="center"/>
    </xf>
    <xf numFmtId="0" fontId="0" fillId="2" borderId="118" xfId="0" applyFill="1" applyBorder="1">
      <alignment vertical="center"/>
    </xf>
    <xf numFmtId="0" fontId="0" fillId="0" borderId="3" xfId="0" applyBorder="1">
      <alignment vertical="center"/>
    </xf>
    <xf numFmtId="0" fontId="0" fillId="9" borderId="69" xfId="0" applyFill="1" applyBorder="1" applyAlignment="1">
      <alignment horizontal="center" vertical="center"/>
    </xf>
    <xf numFmtId="0" fontId="0" fillId="9" borderId="117" xfId="0" applyFill="1" applyBorder="1" applyAlignment="1">
      <alignment horizontal="center" vertical="center"/>
    </xf>
    <xf numFmtId="0" fontId="0" fillId="10" borderId="0" xfId="0" applyFill="1">
      <alignment vertical="center"/>
    </xf>
    <xf numFmtId="0" fontId="10" fillId="10" borderId="26" xfId="0" applyFont="1" applyFill="1" applyBorder="1" applyAlignment="1">
      <alignment horizontal="center" vertical="center"/>
    </xf>
    <xf numFmtId="38" fontId="6" fillId="10" borderId="26" xfId="1" applyFont="1" applyFill="1" applyBorder="1">
      <alignment vertical="center"/>
    </xf>
    <xf numFmtId="0" fontId="0" fillId="10" borderId="26" xfId="0" applyFill="1" applyBorder="1">
      <alignment vertical="center"/>
    </xf>
    <xf numFmtId="0" fontId="0" fillId="10" borderId="0" xfId="0" applyFill="1" applyAlignment="1">
      <alignment horizontal="center" vertical="center"/>
    </xf>
    <xf numFmtId="0" fontId="5" fillId="10" borderId="0" xfId="0" applyFont="1" applyFill="1">
      <alignment vertical="center"/>
    </xf>
    <xf numFmtId="0" fontId="0" fillId="2" borderId="117" xfId="0" applyFill="1" applyBorder="1" applyAlignment="1">
      <alignment horizontal="center" vertical="center"/>
    </xf>
    <xf numFmtId="0" fontId="4" fillId="4" borderId="36" xfId="0" applyFont="1" applyFill="1" applyBorder="1" applyAlignment="1">
      <alignment vertical="center"/>
    </xf>
    <xf numFmtId="0" fontId="0" fillId="0" borderId="110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38" fontId="6" fillId="5" borderId="33" xfId="1" applyFont="1" applyFill="1" applyBorder="1" applyAlignment="1">
      <alignment horizontal="center" vertical="center"/>
    </xf>
    <xf numFmtId="38" fontId="6" fillId="5" borderId="29" xfId="1" applyFont="1" applyFill="1" applyBorder="1" applyAlignment="1">
      <alignment horizontal="center" vertical="center"/>
    </xf>
    <xf numFmtId="38" fontId="6" fillId="5" borderId="36" xfId="1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38" fontId="6" fillId="6" borderId="33" xfId="1" applyFont="1" applyFill="1" applyBorder="1" applyAlignment="1">
      <alignment horizontal="center" vertical="center"/>
    </xf>
    <xf numFmtId="38" fontId="6" fillId="6" borderId="29" xfId="1" applyFont="1" applyFill="1" applyBorder="1" applyAlignment="1">
      <alignment horizontal="center" vertical="center"/>
    </xf>
    <xf numFmtId="38" fontId="6" fillId="6" borderId="36" xfId="1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38" fontId="6" fillId="4" borderId="33" xfId="1" applyFont="1" applyFill="1" applyBorder="1" applyAlignment="1">
      <alignment horizontal="center" vertical="center"/>
    </xf>
    <xf numFmtId="38" fontId="6" fillId="4" borderId="29" xfId="1" applyFont="1" applyFill="1" applyBorder="1" applyAlignment="1">
      <alignment horizontal="center" vertical="center"/>
    </xf>
    <xf numFmtId="38" fontId="6" fillId="4" borderId="36" xfId="1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6" borderId="107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0" fillId="6" borderId="81" xfId="0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255"/>
    </xf>
    <xf numFmtId="0" fontId="11" fillId="0" borderId="68" xfId="0" applyFont="1" applyBorder="1" applyAlignment="1">
      <alignment horizontal="center" vertical="center" textRotation="255"/>
    </xf>
    <xf numFmtId="0" fontId="11" fillId="0" borderId="80" xfId="0" applyFont="1" applyBorder="1" applyAlignment="1">
      <alignment horizontal="center" vertical="center" textRotation="255"/>
    </xf>
    <xf numFmtId="0" fontId="21" fillId="0" borderId="4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10" borderId="26" xfId="0" applyFont="1" applyFill="1" applyBorder="1" applyAlignment="1">
      <alignment horizontal="left" vertical="center"/>
    </xf>
    <xf numFmtId="0" fontId="0" fillId="7" borderId="23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3" borderId="10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FFCC66"/>
      <color rgb="FFCCFF66"/>
      <color rgb="FFFF7C80"/>
      <color rgb="FFFFFFCC"/>
      <color rgb="FFFF0000"/>
      <color rgb="FFFFCCFF"/>
      <color rgb="FFCCFFFF"/>
      <color rgb="FFCCFF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7"/>
  <sheetViews>
    <sheetView tabSelected="1" view="pageBreakPreview" topLeftCell="A4" zoomScale="78" zoomScaleNormal="68" zoomScaleSheetLayoutView="78" workbookViewId="0">
      <selection activeCell="D39" sqref="D39"/>
    </sheetView>
  </sheetViews>
  <sheetFormatPr defaultRowHeight="24" customHeight="1" x14ac:dyDescent="0.15"/>
  <cols>
    <col min="1" max="1" width="6.75" customWidth="1"/>
    <col min="2" max="2" width="3.625" style="8" customWidth="1"/>
    <col min="3" max="3" width="3.5" customWidth="1"/>
    <col min="4" max="4" width="26.125" style="38" customWidth="1"/>
    <col min="5" max="5" width="12.375" style="38" customWidth="1"/>
    <col min="6" max="16" width="8.625" customWidth="1"/>
    <col min="17" max="17" width="8.25" customWidth="1"/>
  </cols>
  <sheetData>
    <row r="1" spans="2:16" ht="24" customHeight="1" x14ac:dyDescent="0.15">
      <c r="C1" s="138" t="s">
        <v>150</v>
      </c>
    </row>
    <row r="2" spans="2:16" ht="24" customHeight="1" x14ac:dyDescent="0.15">
      <c r="C2" s="138"/>
    </row>
    <row r="3" spans="2:16" s="272" customFormat="1" ht="18" customHeight="1" x14ac:dyDescent="0.15">
      <c r="B3" s="275" t="s">
        <v>131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6" s="272" customFormat="1" ht="18" customHeight="1" x14ac:dyDescent="0.15">
      <c r="B4" s="275" t="s">
        <v>132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16" s="272" customFormat="1" ht="18" customHeight="1" x14ac:dyDescent="0.15">
      <c r="B5" s="409" t="s">
        <v>130</v>
      </c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</row>
    <row r="6" spans="2:16" s="272" customFormat="1" ht="18" customHeight="1" x14ac:dyDescent="0.15">
      <c r="B6" s="409" t="s">
        <v>147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</row>
    <row r="7" spans="2:16" s="272" customFormat="1" ht="18" customHeight="1" x14ac:dyDescent="0.15">
      <c r="B7" s="409" t="s">
        <v>151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</row>
    <row r="8" spans="2:16" s="272" customFormat="1" ht="24" customHeight="1" thickBot="1" x14ac:dyDescent="0.2"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</row>
    <row r="9" spans="2:16" s="272" customFormat="1" ht="24" customHeight="1" thickTop="1" thickBot="1" x14ac:dyDescent="0.2">
      <c r="B9" s="406" t="s">
        <v>129</v>
      </c>
      <c r="C9" s="407"/>
      <c r="D9" s="408"/>
      <c r="E9" s="276"/>
    </row>
    <row r="10" spans="2:16" ht="24" customHeight="1" thickBot="1" x14ac:dyDescent="0.2">
      <c r="E10" s="169"/>
    </row>
    <row r="11" spans="2:16" ht="24" customHeight="1" thickBot="1" x14ac:dyDescent="0.2">
      <c r="B11" s="385" t="s">
        <v>75</v>
      </c>
      <c r="C11" s="386"/>
      <c r="D11" s="387"/>
      <c r="E11" s="326" t="s">
        <v>109</v>
      </c>
      <c r="F11" s="383" t="s">
        <v>119</v>
      </c>
      <c r="G11" s="391"/>
      <c r="H11" s="384"/>
      <c r="I11" s="383" t="s">
        <v>97</v>
      </c>
      <c r="J11" s="391"/>
      <c r="K11" s="383" t="s">
        <v>98</v>
      </c>
      <c r="L11" s="384"/>
      <c r="M11" s="391" t="s">
        <v>99</v>
      </c>
      <c r="N11" s="391"/>
      <c r="O11" s="383" t="s">
        <v>100</v>
      </c>
      <c r="P11" s="384"/>
    </row>
    <row r="12" spans="2:16" s="8" customFormat="1" ht="24" customHeight="1" thickBot="1" x14ac:dyDescent="0.2">
      <c r="B12" s="388"/>
      <c r="C12" s="389"/>
      <c r="D12" s="390"/>
      <c r="E12" s="167" t="s">
        <v>110</v>
      </c>
      <c r="F12" s="196" t="s">
        <v>0</v>
      </c>
      <c r="G12" s="197" t="s">
        <v>6</v>
      </c>
      <c r="H12" s="198" t="s">
        <v>7</v>
      </c>
      <c r="I12" s="199" t="s">
        <v>6</v>
      </c>
      <c r="J12" s="198" t="s">
        <v>7</v>
      </c>
      <c r="K12" s="200" t="s">
        <v>6</v>
      </c>
      <c r="L12" s="198" t="s">
        <v>7</v>
      </c>
      <c r="M12" s="199" t="s">
        <v>6</v>
      </c>
      <c r="N12" s="198" t="s">
        <v>7</v>
      </c>
      <c r="O12" s="200" t="s">
        <v>6</v>
      </c>
      <c r="P12" s="198" t="s">
        <v>7</v>
      </c>
    </row>
    <row r="13" spans="2:16" ht="24" customHeight="1" thickTop="1" thickBot="1" x14ac:dyDescent="0.2">
      <c r="B13" s="228">
        <v>1</v>
      </c>
      <c r="C13" s="392" t="s">
        <v>57</v>
      </c>
      <c r="D13" s="393"/>
      <c r="E13" s="229"/>
      <c r="F13" s="281">
        <f>G13+H13</f>
        <v>0</v>
      </c>
      <c r="G13" s="282">
        <f>I13+K13+M13+O13</f>
        <v>0</v>
      </c>
      <c r="H13" s="283">
        <f>J13+L13+N13+P13</f>
        <v>0</v>
      </c>
      <c r="I13" s="284"/>
      <c r="J13" s="283"/>
      <c r="K13" s="285"/>
      <c r="L13" s="283"/>
      <c r="M13" s="284"/>
      <c r="N13" s="283"/>
      <c r="O13" s="285"/>
      <c r="P13" s="283"/>
    </row>
    <row r="14" spans="2:16" ht="24" customHeight="1" thickBot="1" x14ac:dyDescent="0.2">
      <c r="B14" s="227">
        <v>2</v>
      </c>
      <c r="C14" s="374" t="s">
        <v>56</v>
      </c>
      <c r="D14" s="375"/>
      <c r="E14" s="203"/>
      <c r="F14" s="194">
        <f t="shared" ref="F14:F49" si="0">G14+H14</f>
        <v>0</v>
      </c>
      <c r="G14" s="191">
        <f t="shared" ref="G14:G49" si="1">I14+K14+M14+O14</f>
        <v>0</v>
      </c>
      <c r="H14" s="192">
        <f t="shared" ref="H14:H49" si="2">J14+L14+N14+P14</f>
        <v>0</v>
      </c>
      <c r="I14" s="195"/>
      <c r="J14" s="192"/>
      <c r="K14" s="193"/>
      <c r="L14" s="192"/>
      <c r="M14" s="195"/>
      <c r="N14" s="192"/>
      <c r="O14" s="193"/>
      <c r="P14" s="192"/>
    </row>
    <row r="15" spans="2:16" ht="24" customHeight="1" thickBot="1" x14ac:dyDescent="0.2">
      <c r="B15" s="226">
        <v>3</v>
      </c>
      <c r="C15" s="370" t="s">
        <v>58</v>
      </c>
      <c r="D15" s="371"/>
      <c r="E15" s="214"/>
      <c r="F15" s="220">
        <f t="shared" si="0"/>
        <v>0</v>
      </c>
      <c r="G15" s="221">
        <f t="shared" si="1"/>
        <v>0</v>
      </c>
      <c r="H15" s="222">
        <f t="shared" si="2"/>
        <v>0</v>
      </c>
      <c r="I15" s="223"/>
      <c r="J15" s="222"/>
      <c r="K15" s="224"/>
      <c r="L15" s="222"/>
      <c r="M15" s="223"/>
      <c r="N15" s="222"/>
      <c r="O15" s="224"/>
      <c r="P15" s="222"/>
    </row>
    <row r="16" spans="2:16" ht="24" customHeight="1" thickBot="1" x14ac:dyDescent="0.2">
      <c r="B16" s="360">
        <v>4</v>
      </c>
      <c r="C16" s="347" t="s">
        <v>47</v>
      </c>
      <c r="D16" s="348"/>
      <c r="E16" s="376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8"/>
    </row>
    <row r="17" spans="2:16" ht="24" customHeight="1" thickTop="1" x14ac:dyDescent="0.15">
      <c r="B17" s="361"/>
      <c r="C17" s="206"/>
      <c r="D17" s="233" t="s">
        <v>108</v>
      </c>
      <c r="E17" s="170"/>
      <c r="F17" s="84">
        <f t="shared" si="0"/>
        <v>0</v>
      </c>
      <c r="G17" s="16">
        <f t="shared" si="1"/>
        <v>0</v>
      </c>
      <c r="H17" s="28">
        <f t="shared" si="2"/>
        <v>0</v>
      </c>
      <c r="I17" s="46"/>
      <c r="J17" s="47"/>
      <c r="K17" s="26"/>
      <c r="L17" s="28"/>
      <c r="M17" s="46"/>
      <c r="N17" s="47"/>
      <c r="O17" s="26"/>
      <c r="P17" s="28"/>
    </row>
    <row r="18" spans="2:16" ht="24" customHeight="1" x14ac:dyDescent="0.15">
      <c r="B18" s="361"/>
      <c r="C18" s="207"/>
      <c r="D18" s="234" t="s">
        <v>52</v>
      </c>
      <c r="E18" s="171"/>
      <c r="F18" s="85">
        <f t="shared" si="0"/>
        <v>0</v>
      </c>
      <c r="G18" s="25">
        <f t="shared" si="1"/>
        <v>0</v>
      </c>
      <c r="H18" s="29">
        <f t="shared" si="2"/>
        <v>0</v>
      </c>
      <c r="I18" s="48"/>
      <c r="J18" s="49"/>
      <c r="K18" s="3"/>
      <c r="L18" s="29"/>
      <c r="M18" s="48"/>
      <c r="N18" s="49"/>
      <c r="O18" s="3"/>
      <c r="P18" s="29"/>
    </row>
    <row r="19" spans="2:16" ht="24" customHeight="1" x14ac:dyDescent="0.15">
      <c r="B19" s="361"/>
      <c r="C19" s="207"/>
      <c r="D19" s="234" t="s">
        <v>46</v>
      </c>
      <c r="E19" s="171"/>
      <c r="F19" s="85">
        <f t="shared" si="0"/>
        <v>0</v>
      </c>
      <c r="G19" s="25">
        <f t="shared" si="1"/>
        <v>0</v>
      </c>
      <c r="H19" s="29">
        <f t="shared" si="2"/>
        <v>0</v>
      </c>
      <c r="I19" s="48"/>
      <c r="J19" s="49"/>
      <c r="K19" s="3"/>
      <c r="L19" s="29"/>
      <c r="M19" s="48"/>
      <c r="N19" s="49"/>
      <c r="O19" s="3"/>
      <c r="P19" s="29"/>
    </row>
    <row r="20" spans="2:16" ht="24" customHeight="1" thickBot="1" x14ac:dyDescent="0.2">
      <c r="B20" s="362"/>
      <c r="C20" s="208"/>
      <c r="D20" s="235" t="s">
        <v>40</v>
      </c>
      <c r="E20" s="172"/>
      <c r="F20" s="86">
        <f t="shared" si="0"/>
        <v>0</v>
      </c>
      <c r="G20" s="17">
        <f t="shared" si="1"/>
        <v>0</v>
      </c>
      <c r="H20" s="31">
        <f t="shared" si="2"/>
        <v>0</v>
      </c>
      <c r="I20" s="50"/>
      <c r="J20" s="51"/>
      <c r="K20" s="4"/>
      <c r="L20" s="31"/>
      <c r="M20" s="50"/>
      <c r="N20" s="51"/>
      <c r="O20" s="4"/>
      <c r="P20" s="31"/>
    </row>
    <row r="21" spans="2:16" ht="24" customHeight="1" thickBot="1" x14ac:dyDescent="0.2">
      <c r="B21" s="225">
        <v>5</v>
      </c>
      <c r="C21" s="370" t="s">
        <v>59</v>
      </c>
      <c r="D21" s="371"/>
      <c r="E21" s="215"/>
      <c r="F21" s="216">
        <f t="shared" si="0"/>
        <v>0</v>
      </c>
      <c r="G21" s="217">
        <f t="shared" si="1"/>
        <v>0</v>
      </c>
      <c r="H21" s="218">
        <f t="shared" si="2"/>
        <v>0</v>
      </c>
      <c r="I21" s="217"/>
      <c r="J21" s="218"/>
      <c r="K21" s="219"/>
      <c r="L21" s="218"/>
      <c r="M21" s="217"/>
      <c r="N21" s="218"/>
      <c r="O21" s="219"/>
      <c r="P21" s="218"/>
    </row>
    <row r="22" spans="2:16" ht="24" customHeight="1" thickBot="1" x14ac:dyDescent="0.2">
      <c r="B22" s="360">
        <v>6</v>
      </c>
      <c r="C22" s="347" t="s">
        <v>9</v>
      </c>
      <c r="D22" s="348"/>
      <c r="E22" s="376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8"/>
    </row>
    <row r="23" spans="2:16" ht="24" customHeight="1" thickTop="1" x14ac:dyDescent="0.15">
      <c r="B23" s="361"/>
      <c r="C23" s="206"/>
      <c r="D23" s="230" t="s">
        <v>55</v>
      </c>
      <c r="E23" s="170"/>
      <c r="F23" s="84">
        <f t="shared" si="0"/>
        <v>0</v>
      </c>
      <c r="G23" s="16">
        <f t="shared" si="1"/>
        <v>0</v>
      </c>
      <c r="H23" s="28">
        <f t="shared" si="2"/>
        <v>0</v>
      </c>
      <c r="I23" s="46"/>
      <c r="J23" s="47"/>
      <c r="K23" s="26"/>
      <c r="L23" s="28"/>
      <c r="M23" s="46"/>
      <c r="N23" s="47"/>
      <c r="O23" s="26"/>
      <c r="P23" s="28"/>
    </row>
    <row r="24" spans="2:16" ht="24" customHeight="1" x14ac:dyDescent="0.15">
      <c r="B24" s="361"/>
      <c r="C24" s="207"/>
      <c r="D24" s="231" t="s">
        <v>118</v>
      </c>
      <c r="E24" s="171"/>
      <c r="F24" s="85">
        <f t="shared" si="0"/>
        <v>0</v>
      </c>
      <c r="G24" s="25">
        <f t="shared" si="1"/>
        <v>0</v>
      </c>
      <c r="H24" s="29">
        <f t="shared" si="2"/>
        <v>0</v>
      </c>
      <c r="I24" s="48"/>
      <c r="J24" s="49"/>
      <c r="K24" s="3"/>
      <c r="L24" s="29"/>
      <c r="M24" s="48"/>
      <c r="N24" s="49"/>
      <c r="O24" s="3"/>
      <c r="P24" s="29"/>
    </row>
    <row r="25" spans="2:16" ht="24" customHeight="1" thickBot="1" x14ac:dyDescent="0.2">
      <c r="B25" s="362"/>
      <c r="C25" s="208"/>
      <c r="D25" s="232" t="s">
        <v>53</v>
      </c>
      <c r="E25" s="172"/>
      <c r="F25" s="90">
        <f t="shared" si="0"/>
        <v>0</v>
      </c>
      <c r="G25" s="19">
        <f t="shared" si="1"/>
        <v>0</v>
      </c>
      <c r="H25" s="34">
        <f t="shared" si="2"/>
        <v>0</v>
      </c>
      <c r="I25" s="58"/>
      <c r="J25" s="59"/>
      <c r="K25" s="6"/>
      <c r="L25" s="34"/>
      <c r="M25" s="58"/>
      <c r="N25" s="59"/>
      <c r="O25" s="6"/>
      <c r="P25" s="34"/>
    </row>
    <row r="26" spans="2:16" ht="24" customHeight="1" thickBot="1" x14ac:dyDescent="0.2">
      <c r="B26" s="336">
        <v>7</v>
      </c>
      <c r="C26" s="377" t="s">
        <v>72</v>
      </c>
      <c r="D26" s="378"/>
      <c r="E26" s="369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1"/>
    </row>
    <row r="27" spans="2:16" ht="24" customHeight="1" x14ac:dyDescent="0.15">
      <c r="B27" s="372"/>
      <c r="C27" s="248"/>
      <c r="D27" s="249" t="s">
        <v>117</v>
      </c>
      <c r="E27" s="173"/>
      <c r="F27" s="145">
        <f t="shared" si="0"/>
        <v>0</v>
      </c>
      <c r="G27" s="146">
        <f t="shared" ref="G27:G31" si="3">I27+K27+M27+O27</f>
        <v>0</v>
      </c>
      <c r="H27" s="147">
        <f t="shared" ref="H27:H31" si="4">J27+L27+N27+P27</f>
        <v>0</v>
      </c>
      <c r="I27" s="148"/>
      <c r="J27" s="149"/>
      <c r="K27" s="150"/>
      <c r="L27" s="147"/>
      <c r="M27" s="148"/>
      <c r="N27" s="149"/>
      <c r="O27" s="150"/>
      <c r="P27" s="147"/>
    </row>
    <row r="28" spans="2:16" ht="24" customHeight="1" x14ac:dyDescent="0.15">
      <c r="B28" s="372"/>
      <c r="C28" s="212"/>
      <c r="D28" s="250" t="s">
        <v>116</v>
      </c>
      <c r="E28" s="171"/>
      <c r="F28" s="185">
        <f t="shared" ref="F28" si="5">G28+H28</f>
        <v>0</v>
      </c>
      <c r="G28" s="186">
        <f t="shared" ref="G28" si="6">I28+K28+M28+O28</f>
        <v>0</v>
      </c>
      <c r="H28" s="187">
        <f t="shared" ref="H28" si="7">J28+L28+N28+P28</f>
        <v>0</v>
      </c>
      <c r="I28" s="188"/>
      <c r="J28" s="189"/>
      <c r="K28" s="190"/>
      <c r="L28" s="187"/>
      <c r="M28" s="188"/>
      <c r="N28" s="189"/>
      <c r="O28" s="190"/>
      <c r="P28" s="187"/>
    </row>
    <row r="29" spans="2:16" ht="24" customHeight="1" x14ac:dyDescent="0.15">
      <c r="B29" s="372"/>
      <c r="C29" s="212"/>
      <c r="D29" s="250" t="s">
        <v>115</v>
      </c>
      <c r="E29" s="171"/>
      <c r="F29" s="151">
        <f t="shared" si="0"/>
        <v>0</v>
      </c>
      <c r="G29" s="152">
        <f t="shared" si="3"/>
        <v>0</v>
      </c>
      <c r="H29" s="153">
        <f t="shared" si="4"/>
        <v>0</v>
      </c>
      <c r="I29" s="154"/>
      <c r="J29" s="155"/>
      <c r="K29" s="156"/>
      <c r="L29" s="153"/>
      <c r="M29" s="154"/>
      <c r="N29" s="155"/>
      <c r="O29" s="156"/>
      <c r="P29" s="153"/>
    </row>
    <row r="30" spans="2:16" ht="24" customHeight="1" x14ac:dyDescent="0.15">
      <c r="B30" s="372"/>
      <c r="C30" s="212"/>
      <c r="D30" s="250" t="s">
        <v>114</v>
      </c>
      <c r="E30" s="171"/>
      <c r="F30" s="151">
        <f t="shared" si="0"/>
        <v>0</v>
      </c>
      <c r="G30" s="152">
        <f t="shared" si="3"/>
        <v>0</v>
      </c>
      <c r="H30" s="153">
        <f t="shared" si="4"/>
        <v>0</v>
      </c>
      <c r="I30" s="154"/>
      <c r="J30" s="155"/>
      <c r="K30" s="156"/>
      <c r="L30" s="153"/>
      <c r="M30" s="154"/>
      <c r="N30" s="155"/>
      <c r="O30" s="156"/>
      <c r="P30" s="153"/>
    </row>
    <row r="31" spans="2:16" ht="24" customHeight="1" thickBot="1" x14ac:dyDescent="0.2">
      <c r="B31" s="373"/>
      <c r="C31" s="210"/>
      <c r="D31" s="251"/>
      <c r="E31" s="172"/>
      <c r="F31" s="157">
        <f t="shared" si="0"/>
        <v>0</v>
      </c>
      <c r="G31" s="158">
        <f t="shared" si="3"/>
        <v>0</v>
      </c>
      <c r="H31" s="159">
        <f t="shared" si="4"/>
        <v>0</v>
      </c>
      <c r="I31" s="160"/>
      <c r="J31" s="161"/>
      <c r="K31" s="162"/>
      <c r="L31" s="159"/>
      <c r="M31" s="160"/>
      <c r="N31" s="161"/>
      <c r="O31" s="162"/>
      <c r="P31" s="159"/>
    </row>
    <row r="32" spans="2:16" ht="24" customHeight="1" thickBot="1" x14ac:dyDescent="0.2">
      <c r="B32" s="379">
        <v>8</v>
      </c>
      <c r="C32" s="381" t="s">
        <v>48</v>
      </c>
      <c r="D32" s="382"/>
      <c r="E32" s="201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327"/>
    </row>
    <row r="33" spans="2:16" ht="24" customHeight="1" thickTop="1" thickBot="1" x14ac:dyDescent="0.2">
      <c r="B33" s="380"/>
      <c r="C33" s="209"/>
      <c r="D33" s="233" t="s">
        <v>10</v>
      </c>
      <c r="E33" s="171"/>
      <c r="F33" s="84">
        <f t="shared" si="0"/>
        <v>0</v>
      </c>
      <c r="G33" s="16">
        <f t="shared" si="1"/>
        <v>0</v>
      </c>
      <c r="H33" s="28">
        <f t="shared" si="2"/>
        <v>0</v>
      </c>
      <c r="I33" s="46"/>
      <c r="J33" s="47"/>
      <c r="K33" s="26"/>
      <c r="L33" s="28"/>
      <c r="M33" s="46"/>
      <c r="N33" s="47"/>
      <c r="O33" s="26"/>
      <c r="P33" s="28"/>
    </row>
    <row r="34" spans="2:16" ht="24" customHeight="1" thickBot="1" x14ac:dyDescent="0.2">
      <c r="B34" s="380"/>
      <c r="C34" s="210"/>
      <c r="D34" s="235" t="s">
        <v>90</v>
      </c>
      <c r="E34" s="171"/>
      <c r="F34" s="86">
        <f t="shared" si="0"/>
        <v>0</v>
      </c>
      <c r="G34" s="17">
        <f t="shared" si="1"/>
        <v>0</v>
      </c>
      <c r="H34" s="31">
        <f t="shared" si="2"/>
        <v>0</v>
      </c>
      <c r="I34" s="50"/>
      <c r="J34" s="51"/>
      <c r="K34" s="4"/>
      <c r="L34" s="31"/>
      <c r="M34" s="50"/>
      <c r="N34" s="51"/>
      <c r="O34" s="4"/>
      <c r="P34" s="31"/>
    </row>
    <row r="35" spans="2:16" ht="24" customHeight="1" thickBot="1" x14ac:dyDescent="0.2">
      <c r="B35" s="336">
        <v>9</v>
      </c>
      <c r="C35" s="342" t="s">
        <v>11</v>
      </c>
      <c r="D35" s="343"/>
      <c r="E35" s="359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3"/>
    </row>
    <row r="36" spans="2:16" ht="24" customHeight="1" thickTop="1" x14ac:dyDescent="0.15">
      <c r="B36" s="372"/>
      <c r="C36" s="206"/>
      <c r="D36" s="233" t="s">
        <v>102</v>
      </c>
      <c r="E36" s="170"/>
      <c r="F36" s="174">
        <f t="shared" si="0"/>
        <v>0</v>
      </c>
      <c r="G36" s="175">
        <f t="shared" si="1"/>
        <v>0</v>
      </c>
      <c r="H36" s="176">
        <f t="shared" si="2"/>
        <v>0</v>
      </c>
      <c r="I36" s="177"/>
      <c r="J36" s="178"/>
      <c r="K36" s="179"/>
      <c r="L36" s="176"/>
      <c r="M36" s="177"/>
      <c r="N36" s="178"/>
      <c r="O36" s="179"/>
      <c r="P36" s="176"/>
    </row>
    <row r="37" spans="2:16" ht="24" customHeight="1" x14ac:dyDescent="0.15">
      <c r="B37" s="372"/>
      <c r="C37" s="207"/>
      <c r="D37" s="240" t="s">
        <v>101</v>
      </c>
      <c r="E37" s="171"/>
      <c r="F37" s="151">
        <f t="shared" si="0"/>
        <v>0</v>
      </c>
      <c r="G37" s="152">
        <f t="shared" si="1"/>
        <v>0</v>
      </c>
      <c r="H37" s="153">
        <f t="shared" si="2"/>
        <v>0</v>
      </c>
      <c r="I37" s="154"/>
      <c r="J37" s="155"/>
      <c r="K37" s="156"/>
      <c r="L37" s="153"/>
      <c r="M37" s="154"/>
      <c r="N37" s="155"/>
      <c r="O37" s="156"/>
      <c r="P37" s="153"/>
    </row>
    <row r="38" spans="2:16" ht="24" customHeight="1" x14ac:dyDescent="0.15">
      <c r="B38" s="372"/>
      <c r="C38" s="207"/>
      <c r="D38" s="204" t="s">
        <v>111</v>
      </c>
      <c r="E38" s="171"/>
      <c r="F38" s="151">
        <f t="shared" si="0"/>
        <v>0</v>
      </c>
      <c r="G38" s="152">
        <f t="shared" ref="G38" si="8">I38+K38+M38+O38</f>
        <v>0</v>
      </c>
      <c r="H38" s="153">
        <f t="shared" ref="H38" si="9">J38+L38+N38+P38</f>
        <v>0</v>
      </c>
      <c r="I38" s="154"/>
      <c r="J38" s="155"/>
      <c r="K38" s="156"/>
      <c r="L38" s="153"/>
      <c r="M38" s="154"/>
      <c r="N38" s="155"/>
      <c r="O38" s="156"/>
      <c r="P38" s="153"/>
    </row>
    <row r="39" spans="2:16" ht="24" customHeight="1" x14ac:dyDescent="0.15">
      <c r="B39" s="372"/>
      <c r="C39" s="207"/>
      <c r="D39" s="204" t="s">
        <v>120</v>
      </c>
      <c r="E39" s="171"/>
      <c r="F39" s="151">
        <f t="shared" ref="F39:F40" si="10">G39+H39</f>
        <v>0</v>
      </c>
      <c r="G39" s="152">
        <f t="shared" ref="G39:G40" si="11">I39+K39+M39+O39</f>
        <v>0</v>
      </c>
      <c r="H39" s="153">
        <f t="shared" ref="H39:H40" si="12">J39+L39+N39+P39</f>
        <v>0</v>
      </c>
      <c r="I39" s="154"/>
      <c r="J39" s="155"/>
      <c r="K39" s="156"/>
      <c r="L39" s="153"/>
      <c r="M39" s="154"/>
      <c r="N39" s="155"/>
      <c r="O39" s="156"/>
      <c r="P39" s="153"/>
    </row>
    <row r="40" spans="2:16" ht="24" customHeight="1" thickBot="1" x14ac:dyDescent="0.2">
      <c r="B40" s="373"/>
      <c r="C40" s="208"/>
      <c r="D40" s="241"/>
      <c r="E40" s="165"/>
      <c r="F40" s="151">
        <f t="shared" si="10"/>
        <v>0</v>
      </c>
      <c r="G40" s="152">
        <f t="shared" si="11"/>
        <v>0</v>
      </c>
      <c r="H40" s="153">
        <f t="shared" si="12"/>
        <v>0</v>
      </c>
      <c r="I40" s="98"/>
      <c r="J40" s="116"/>
      <c r="K40" s="10"/>
      <c r="L40" s="41"/>
      <c r="M40" s="98"/>
      <c r="N40" s="116"/>
      <c r="O40" s="10"/>
      <c r="P40" s="41"/>
    </row>
    <row r="41" spans="2:16" ht="24" customHeight="1" thickBot="1" x14ac:dyDescent="0.2">
      <c r="B41" s="227">
        <v>10</v>
      </c>
      <c r="C41" s="374" t="s">
        <v>65</v>
      </c>
      <c r="D41" s="375"/>
      <c r="E41" s="211"/>
      <c r="F41" s="194">
        <f t="shared" si="0"/>
        <v>0</v>
      </c>
      <c r="G41" s="195">
        <f t="shared" si="1"/>
        <v>0</v>
      </c>
      <c r="H41" s="192">
        <f t="shared" si="2"/>
        <v>0</v>
      </c>
      <c r="I41" s="195"/>
      <c r="J41" s="192"/>
      <c r="K41" s="193"/>
      <c r="L41" s="192"/>
      <c r="M41" s="195"/>
      <c r="N41" s="192"/>
      <c r="O41" s="193"/>
      <c r="P41" s="192"/>
    </row>
    <row r="42" spans="2:16" ht="24" customHeight="1" thickBot="1" x14ac:dyDescent="0.2">
      <c r="B42" s="225">
        <v>11</v>
      </c>
      <c r="C42" s="370" t="s">
        <v>66</v>
      </c>
      <c r="D42" s="371"/>
      <c r="E42" s="215"/>
      <c r="F42" s="236">
        <f t="shared" si="0"/>
        <v>0</v>
      </c>
      <c r="G42" s="237">
        <f t="shared" si="1"/>
        <v>0</v>
      </c>
      <c r="H42" s="238">
        <f t="shared" si="2"/>
        <v>0</v>
      </c>
      <c r="I42" s="237"/>
      <c r="J42" s="238"/>
      <c r="K42" s="239"/>
      <c r="L42" s="238"/>
      <c r="M42" s="237"/>
      <c r="N42" s="238"/>
      <c r="O42" s="239"/>
      <c r="P42" s="238"/>
    </row>
    <row r="43" spans="2:16" ht="24" customHeight="1" thickBot="1" x14ac:dyDescent="0.2">
      <c r="B43" s="227">
        <v>12</v>
      </c>
      <c r="C43" s="374" t="s">
        <v>67</v>
      </c>
      <c r="D43" s="375"/>
      <c r="E43" s="211"/>
      <c r="F43" s="194">
        <f t="shared" si="0"/>
        <v>0</v>
      </c>
      <c r="G43" s="195">
        <f t="shared" si="1"/>
        <v>0</v>
      </c>
      <c r="H43" s="192">
        <f t="shared" si="2"/>
        <v>0</v>
      </c>
      <c r="I43" s="195"/>
      <c r="J43" s="192"/>
      <c r="K43" s="193"/>
      <c r="L43" s="192"/>
      <c r="M43" s="195"/>
      <c r="N43" s="192"/>
      <c r="O43" s="193"/>
      <c r="P43" s="192"/>
    </row>
    <row r="44" spans="2:16" ht="24" customHeight="1" thickBot="1" x14ac:dyDescent="0.2">
      <c r="B44" s="225">
        <v>13</v>
      </c>
      <c r="C44" s="370" t="s">
        <v>68</v>
      </c>
      <c r="D44" s="371"/>
      <c r="E44" s="215"/>
      <c r="F44" s="236">
        <f t="shared" si="0"/>
        <v>0</v>
      </c>
      <c r="G44" s="237">
        <f t="shared" si="1"/>
        <v>0</v>
      </c>
      <c r="H44" s="238">
        <f t="shared" si="2"/>
        <v>0</v>
      </c>
      <c r="I44" s="237"/>
      <c r="J44" s="238"/>
      <c r="K44" s="239"/>
      <c r="L44" s="238"/>
      <c r="M44" s="237"/>
      <c r="N44" s="238"/>
      <c r="O44" s="239"/>
      <c r="P44" s="238"/>
    </row>
    <row r="45" spans="2:16" ht="24" customHeight="1" thickBot="1" x14ac:dyDescent="0.2">
      <c r="B45" s="227">
        <v>14</v>
      </c>
      <c r="C45" s="374" t="s">
        <v>69</v>
      </c>
      <c r="D45" s="375"/>
      <c r="E45" s="211"/>
      <c r="F45" s="194">
        <f t="shared" si="0"/>
        <v>0</v>
      </c>
      <c r="G45" s="195">
        <f t="shared" si="1"/>
        <v>0</v>
      </c>
      <c r="H45" s="192">
        <f t="shared" si="2"/>
        <v>0</v>
      </c>
      <c r="I45" s="195"/>
      <c r="J45" s="192"/>
      <c r="K45" s="193"/>
      <c r="L45" s="192"/>
      <c r="M45" s="195"/>
      <c r="N45" s="192"/>
      <c r="O45" s="193"/>
      <c r="P45" s="192"/>
    </row>
    <row r="46" spans="2:16" ht="24" customHeight="1" thickBot="1" x14ac:dyDescent="0.2">
      <c r="B46" s="225">
        <v>15</v>
      </c>
      <c r="C46" s="370" t="s">
        <v>70</v>
      </c>
      <c r="D46" s="371"/>
      <c r="E46" s="215"/>
      <c r="F46" s="236">
        <f t="shared" si="0"/>
        <v>0</v>
      </c>
      <c r="G46" s="237">
        <f t="shared" si="1"/>
        <v>0</v>
      </c>
      <c r="H46" s="238">
        <f t="shared" si="2"/>
        <v>0</v>
      </c>
      <c r="I46" s="237"/>
      <c r="J46" s="238"/>
      <c r="K46" s="239"/>
      <c r="L46" s="238"/>
      <c r="M46" s="237"/>
      <c r="N46" s="238"/>
      <c r="O46" s="239"/>
      <c r="P46" s="238"/>
    </row>
    <row r="47" spans="2:16" ht="24" customHeight="1" thickBot="1" x14ac:dyDescent="0.2">
      <c r="B47" s="227">
        <v>16</v>
      </c>
      <c r="C47" s="374" t="s">
        <v>12</v>
      </c>
      <c r="D47" s="375"/>
      <c r="E47" s="211"/>
      <c r="F47" s="194">
        <f t="shared" si="0"/>
        <v>0</v>
      </c>
      <c r="G47" s="195">
        <f t="shared" si="1"/>
        <v>0</v>
      </c>
      <c r="H47" s="192">
        <f t="shared" si="2"/>
        <v>0</v>
      </c>
      <c r="I47" s="195"/>
      <c r="J47" s="192"/>
      <c r="K47" s="193"/>
      <c r="L47" s="192"/>
      <c r="M47" s="195"/>
      <c r="N47" s="192"/>
      <c r="O47" s="193"/>
      <c r="P47" s="192"/>
    </row>
    <row r="48" spans="2:16" ht="24" customHeight="1" thickBot="1" x14ac:dyDescent="0.2">
      <c r="B48" s="225">
        <v>17</v>
      </c>
      <c r="C48" s="370" t="s">
        <v>71</v>
      </c>
      <c r="D48" s="371"/>
      <c r="E48" s="215"/>
      <c r="F48" s="236">
        <f t="shared" si="0"/>
        <v>0</v>
      </c>
      <c r="G48" s="237">
        <f t="shared" si="1"/>
        <v>0</v>
      </c>
      <c r="H48" s="238">
        <f t="shared" si="2"/>
        <v>0</v>
      </c>
      <c r="I48" s="237"/>
      <c r="J48" s="238"/>
      <c r="K48" s="239"/>
      <c r="L48" s="238"/>
      <c r="M48" s="237"/>
      <c r="N48" s="238"/>
      <c r="O48" s="239"/>
      <c r="P48" s="238"/>
    </row>
    <row r="49" spans="2:17" ht="24" customHeight="1" thickBot="1" x14ac:dyDescent="0.2">
      <c r="B49" s="227">
        <v>18</v>
      </c>
      <c r="C49" s="374" t="s">
        <v>73</v>
      </c>
      <c r="D49" s="375"/>
      <c r="E49" s="211"/>
      <c r="F49" s="194">
        <f t="shared" si="0"/>
        <v>0</v>
      </c>
      <c r="G49" s="195">
        <f t="shared" si="1"/>
        <v>0</v>
      </c>
      <c r="H49" s="192">
        <f t="shared" si="2"/>
        <v>0</v>
      </c>
      <c r="I49" s="195"/>
      <c r="J49" s="192"/>
      <c r="K49" s="193"/>
      <c r="L49" s="192"/>
      <c r="M49" s="195"/>
      <c r="N49" s="192"/>
      <c r="O49" s="193"/>
      <c r="P49" s="192"/>
    </row>
    <row r="50" spans="2:17" ht="24" customHeight="1" thickBot="1" x14ac:dyDescent="0.2">
      <c r="B50" s="336">
        <v>19</v>
      </c>
      <c r="C50" s="342" t="s">
        <v>74</v>
      </c>
      <c r="D50" s="343"/>
      <c r="E50" s="344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6"/>
    </row>
    <row r="51" spans="2:17" ht="24" customHeight="1" thickTop="1" x14ac:dyDescent="0.15">
      <c r="B51" s="372"/>
      <c r="C51" s="209"/>
      <c r="D51" s="252" t="s">
        <v>103</v>
      </c>
      <c r="E51" s="170"/>
      <c r="F51" s="180">
        <f t="shared" ref="F51:F58" si="13">G51+H51</f>
        <v>0</v>
      </c>
      <c r="G51" s="179">
        <f t="shared" ref="G51:G58" si="14">I51+K51+M51+O51</f>
        <v>0</v>
      </c>
      <c r="H51" s="176">
        <f t="shared" ref="H51:H58" si="15">J51+L51+N51+P51</f>
        <v>0</v>
      </c>
      <c r="I51" s="177"/>
      <c r="J51" s="181"/>
      <c r="K51" s="179"/>
      <c r="L51" s="176"/>
      <c r="M51" s="177"/>
      <c r="N51" s="181"/>
      <c r="O51" s="179"/>
      <c r="P51" s="176"/>
    </row>
    <row r="52" spans="2:17" ht="24" customHeight="1" x14ac:dyDescent="0.15">
      <c r="B52" s="372"/>
      <c r="C52" s="212"/>
      <c r="D52" s="253" t="s">
        <v>104</v>
      </c>
      <c r="E52" s="171"/>
      <c r="F52" s="182">
        <f t="shared" si="13"/>
        <v>0</v>
      </c>
      <c r="G52" s="156">
        <f t="shared" si="14"/>
        <v>0</v>
      </c>
      <c r="H52" s="153">
        <f t="shared" si="15"/>
        <v>0</v>
      </c>
      <c r="I52" s="154"/>
      <c r="J52" s="183"/>
      <c r="K52" s="156"/>
      <c r="L52" s="153"/>
      <c r="M52" s="154"/>
      <c r="N52" s="183"/>
      <c r="O52" s="156"/>
      <c r="P52" s="153"/>
    </row>
    <row r="53" spans="2:17" ht="24" customHeight="1" x14ac:dyDescent="0.15">
      <c r="B53" s="372"/>
      <c r="C53" s="212"/>
      <c r="D53" s="253" t="s">
        <v>105</v>
      </c>
      <c r="E53" s="171"/>
      <c r="F53" s="182">
        <f t="shared" si="13"/>
        <v>0</v>
      </c>
      <c r="G53" s="156">
        <f t="shared" si="14"/>
        <v>0</v>
      </c>
      <c r="H53" s="153">
        <f t="shared" si="15"/>
        <v>0</v>
      </c>
      <c r="I53" s="154"/>
      <c r="J53" s="183"/>
      <c r="K53" s="156"/>
      <c r="L53" s="153"/>
      <c r="M53" s="154"/>
      <c r="N53" s="183"/>
      <c r="O53" s="156"/>
      <c r="P53" s="153"/>
    </row>
    <row r="54" spans="2:17" ht="24" customHeight="1" x14ac:dyDescent="0.15">
      <c r="B54" s="372"/>
      <c r="C54" s="212"/>
      <c r="D54" s="253" t="s">
        <v>106</v>
      </c>
      <c r="E54" s="171"/>
      <c r="F54" s="182">
        <f t="shared" si="13"/>
        <v>0</v>
      </c>
      <c r="G54" s="156">
        <f t="shared" si="14"/>
        <v>0</v>
      </c>
      <c r="H54" s="153">
        <f t="shared" si="15"/>
        <v>0</v>
      </c>
      <c r="I54" s="154"/>
      <c r="J54" s="183"/>
      <c r="K54" s="156"/>
      <c r="L54" s="153"/>
      <c r="M54" s="154"/>
      <c r="N54" s="183"/>
      <c r="O54" s="156"/>
      <c r="P54" s="153"/>
    </row>
    <row r="55" spans="2:17" ht="24" customHeight="1" x14ac:dyDescent="0.15">
      <c r="B55" s="372"/>
      <c r="C55" s="212"/>
      <c r="D55" s="253" t="s">
        <v>107</v>
      </c>
      <c r="E55" s="171"/>
      <c r="F55" s="182">
        <f t="shared" si="13"/>
        <v>0</v>
      </c>
      <c r="G55" s="156">
        <f t="shared" si="14"/>
        <v>0</v>
      </c>
      <c r="H55" s="153">
        <f t="shared" si="15"/>
        <v>0</v>
      </c>
      <c r="I55" s="154"/>
      <c r="J55" s="183"/>
      <c r="K55" s="156"/>
      <c r="L55" s="153"/>
      <c r="M55" s="154"/>
      <c r="N55" s="183"/>
      <c r="O55" s="156"/>
      <c r="P55" s="153"/>
    </row>
    <row r="56" spans="2:17" ht="24" customHeight="1" x14ac:dyDescent="0.15">
      <c r="B56" s="372"/>
      <c r="C56" s="212"/>
      <c r="D56" s="253" t="s">
        <v>156</v>
      </c>
      <c r="E56" s="171"/>
      <c r="F56" s="182">
        <f t="shared" si="13"/>
        <v>0</v>
      </c>
      <c r="G56" s="156">
        <f t="shared" si="14"/>
        <v>0</v>
      </c>
      <c r="H56" s="153">
        <f t="shared" si="15"/>
        <v>0</v>
      </c>
      <c r="I56" s="154"/>
      <c r="J56" s="183"/>
      <c r="K56" s="156"/>
      <c r="L56" s="153"/>
      <c r="M56" s="154"/>
      <c r="N56" s="183"/>
      <c r="O56" s="156"/>
      <c r="P56" s="153"/>
    </row>
    <row r="57" spans="2:17" ht="24" customHeight="1" x14ac:dyDescent="0.15">
      <c r="B57" s="372"/>
      <c r="C57" s="212"/>
      <c r="D57" s="254"/>
      <c r="E57" s="171"/>
      <c r="F57" s="182">
        <f t="shared" si="13"/>
        <v>0</v>
      </c>
      <c r="G57" s="156">
        <f t="shared" si="14"/>
        <v>0</v>
      </c>
      <c r="H57" s="153">
        <f t="shared" si="15"/>
        <v>0</v>
      </c>
      <c r="I57" s="154"/>
      <c r="J57" s="183"/>
      <c r="K57" s="156"/>
      <c r="L57" s="153"/>
      <c r="M57" s="154"/>
      <c r="N57" s="183"/>
      <c r="O57" s="156"/>
      <c r="P57" s="153"/>
    </row>
    <row r="58" spans="2:17" ht="24" customHeight="1" thickBot="1" x14ac:dyDescent="0.2">
      <c r="B58" s="373"/>
      <c r="C58" s="210"/>
      <c r="D58" s="255"/>
      <c r="E58" s="172"/>
      <c r="F58" s="182">
        <f t="shared" si="13"/>
        <v>0</v>
      </c>
      <c r="G58" s="156">
        <f t="shared" si="14"/>
        <v>0</v>
      </c>
      <c r="H58" s="153">
        <f t="shared" si="15"/>
        <v>0</v>
      </c>
      <c r="I58" s="154"/>
      <c r="J58" s="183"/>
      <c r="K58" s="156"/>
      <c r="L58" s="153"/>
      <c r="M58" s="154"/>
      <c r="N58" s="183"/>
      <c r="O58" s="156"/>
      <c r="P58" s="153"/>
    </row>
    <row r="59" spans="2:17" ht="24" customHeight="1" thickBot="1" x14ac:dyDescent="0.2">
      <c r="B59" s="360">
        <v>20</v>
      </c>
      <c r="C59" s="347" t="s">
        <v>113</v>
      </c>
      <c r="D59" s="348"/>
      <c r="E59" s="363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5"/>
      <c r="Q59" s="5"/>
    </row>
    <row r="60" spans="2:17" ht="24" customHeight="1" thickTop="1" x14ac:dyDescent="0.15">
      <c r="B60" s="361"/>
      <c r="C60" s="209"/>
      <c r="D60" s="233" t="s">
        <v>112</v>
      </c>
      <c r="E60" s="170"/>
      <c r="F60" s="174">
        <f t="shared" ref="F60:F64" si="16">G60+H60</f>
        <v>0</v>
      </c>
      <c r="G60" s="175">
        <f t="shared" ref="G60:G64" si="17">I60+K60+M60+O60</f>
        <v>0</v>
      </c>
      <c r="H60" s="176">
        <f t="shared" ref="H60:H64" si="18">J60+L60+N60+P60</f>
        <v>0</v>
      </c>
      <c r="I60" s="177"/>
      <c r="J60" s="178"/>
      <c r="K60" s="179"/>
      <c r="L60" s="176"/>
      <c r="M60" s="177"/>
      <c r="N60" s="178"/>
      <c r="O60" s="179"/>
      <c r="P60" s="176"/>
      <c r="Q60" s="5"/>
    </row>
    <row r="61" spans="2:17" ht="24" customHeight="1" x14ac:dyDescent="0.15">
      <c r="B61" s="361"/>
      <c r="C61" s="212"/>
      <c r="D61" s="234" t="s">
        <v>19</v>
      </c>
      <c r="E61" s="171"/>
      <c r="F61" s="151">
        <f t="shared" si="16"/>
        <v>0</v>
      </c>
      <c r="G61" s="152">
        <f t="shared" si="17"/>
        <v>0</v>
      </c>
      <c r="H61" s="153">
        <f t="shared" si="18"/>
        <v>0</v>
      </c>
      <c r="I61" s="154"/>
      <c r="J61" s="155"/>
      <c r="K61" s="156"/>
      <c r="L61" s="153"/>
      <c r="M61" s="154"/>
      <c r="N61" s="155"/>
      <c r="O61" s="156"/>
      <c r="P61" s="153"/>
      <c r="Q61" s="5"/>
    </row>
    <row r="62" spans="2:17" ht="24" customHeight="1" x14ac:dyDescent="0.15">
      <c r="B62" s="361"/>
      <c r="C62" s="212"/>
      <c r="D62" s="234" t="s">
        <v>20</v>
      </c>
      <c r="E62" s="171"/>
      <c r="F62" s="151">
        <f t="shared" si="16"/>
        <v>0</v>
      </c>
      <c r="G62" s="152">
        <f t="shared" si="17"/>
        <v>0</v>
      </c>
      <c r="H62" s="153">
        <f t="shared" si="18"/>
        <v>0</v>
      </c>
      <c r="I62" s="154"/>
      <c r="J62" s="155"/>
      <c r="K62" s="156"/>
      <c r="L62" s="153"/>
      <c r="M62" s="154"/>
      <c r="N62" s="155"/>
      <c r="O62" s="156"/>
      <c r="P62" s="153"/>
      <c r="Q62" s="5"/>
    </row>
    <row r="63" spans="2:17" ht="24" customHeight="1" x14ac:dyDescent="0.15">
      <c r="B63" s="361"/>
      <c r="C63" s="212"/>
      <c r="D63" s="234" t="s">
        <v>38</v>
      </c>
      <c r="E63" s="171"/>
      <c r="F63" s="151">
        <f t="shared" si="16"/>
        <v>0</v>
      </c>
      <c r="G63" s="152">
        <f t="shared" si="17"/>
        <v>0</v>
      </c>
      <c r="H63" s="153">
        <f t="shared" si="18"/>
        <v>0</v>
      </c>
      <c r="I63" s="154"/>
      <c r="J63" s="155"/>
      <c r="K63" s="156"/>
      <c r="L63" s="153"/>
      <c r="M63" s="154"/>
      <c r="N63" s="155"/>
      <c r="O63" s="156"/>
      <c r="P63" s="153"/>
      <c r="Q63" s="5"/>
    </row>
    <row r="64" spans="2:17" ht="24" customHeight="1" thickBot="1" x14ac:dyDescent="0.2">
      <c r="B64" s="362"/>
      <c r="C64" s="210"/>
      <c r="D64" s="205"/>
      <c r="E64" s="172"/>
      <c r="F64" s="157">
        <f t="shared" si="16"/>
        <v>0</v>
      </c>
      <c r="G64" s="158">
        <f t="shared" si="17"/>
        <v>0</v>
      </c>
      <c r="H64" s="159">
        <f t="shared" si="18"/>
        <v>0</v>
      </c>
      <c r="I64" s="160"/>
      <c r="J64" s="161"/>
      <c r="K64" s="162"/>
      <c r="L64" s="159"/>
      <c r="M64" s="160"/>
      <c r="N64" s="161"/>
      <c r="O64" s="162"/>
      <c r="P64" s="159"/>
      <c r="Q64" s="5"/>
    </row>
    <row r="65" spans="2:17" ht="24" customHeight="1" thickBot="1" x14ac:dyDescent="0.2">
      <c r="B65" s="336">
        <v>21</v>
      </c>
      <c r="C65" s="342" t="s">
        <v>86</v>
      </c>
      <c r="D65" s="343"/>
      <c r="E65" s="366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8"/>
    </row>
    <row r="66" spans="2:17" ht="24" customHeight="1" thickTop="1" x14ac:dyDescent="0.15">
      <c r="B66" s="372"/>
      <c r="C66" s="206"/>
      <c r="D66" s="233" t="s">
        <v>28</v>
      </c>
      <c r="E66" s="171"/>
      <c r="F66" s="174">
        <f t="shared" ref="F66:F76" si="19">G66+H66</f>
        <v>0</v>
      </c>
      <c r="G66" s="175">
        <f t="shared" ref="G66:G76" si="20">I66+K66+M66+O66</f>
        <v>0</v>
      </c>
      <c r="H66" s="176">
        <f t="shared" ref="H66:H76" si="21">J66+L66+N66+P66</f>
        <v>0</v>
      </c>
      <c r="I66" s="177"/>
      <c r="J66" s="178"/>
      <c r="K66" s="179"/>
      <c r="L66" s="176"/>
      <c r="M66" s="177"/>
      <c r="N66" s="178"/>
      <c r="O66" s="179"/>
      <c r="P66" s="176"/>
    </row>
    <row r="67" spans="2:17" ht="24" customHeight="1" x14ac:dyDescent="0.15">
      <c r="B67" s="372"/>
      <c r="C67" s="207"/>
      <c r="D67" s="234" t="s">
        <v>31</v>
      </c>
      <c r="E67" s="171"/>
      <c r="F67" s="151">
        <f t="shared" si="19"/>
        <v>0</v>
      </c>
      <c r="G67" s="152">
        <f t="shared" si="20"/>
        <v>0</v>
      </c>
      <c r="H67" s="153">
        <f t="shared" si="21"/>
        <v>0</v>
      </c>
      <c r="I67" s="154"/>
      <c r="J67" s="155"/>
      <c r="K67" s="156"/>
      <c r="L67" s="153"/>
      <c r="M67" s="154"/>
      <c r="N67" s="155"/>
      <c r="O67" s="156"/>
      <c r="P67" s="153"/>
    </row>
    <row r="68" spans="2:17" ht="24" customHeight="1" x14ac:dyDescent="0.15">
      <c r="B68" s="372"/>
      <c r="C68" s="207"/>
      <c r="D68" s="234" t="s">
        <v>34</v>
      </c>
      <c r="E68" s="171"/>
      <c r="F68" s="151">
        <f t="shared" si="19"/>
        <v>0</v>
      </c>
      <c r="G68" s="152">
        <f t="shared" si="20"/>
        <v>0</v>
      </c>
      <c r="H68" s="153">
        <f t="shared" si="21"/>
        <v>0</v>
      </c>
      <c r="I68" s="154"/>
      <c r="J68" s="155"/>
      <c r="K68" s="156"/>
      <c r="L68" s="153"/>
      <c r="M68" s="154"/>
      <c r="N68" s="155"/>
      <c r="O68" s="156"/>
      <c r="P68" s="153"/>
    </row>
    <row r="69" spans="2:17" ht="24" customHeight="1" x14ac:dyDescent="0.15">
      <c r="B69" s="372"/>
      <c r="C69" s="207"/>
      <c r="D69" s="234" t="s">
        <v>44</v>
      </c>
      <c r="E69" s="171"/>
      <c r="F69" s="151">
        <f t="shared" si="19"/>
        <v>0</v>
      </c>
      <c r="G69" s="152">
        <f t="shared" si="20"/>
        <v>0</v>
      </c>
      <c r="H69" s="153">
        <f t="shared" si="21"/>
        <v>0</v>
      </c>
      <c r="I69" s="154"/>
      <c r="J69" s="155"/>
      <c r="K69" s="156"/>
      <c r="L69" s="153"/>
      <c r="M69" s="154"/>
      <c r="N69" s="155"/>
      <c r="O69" s="156"/>
      <c r="P69" s="153"/>
    </row>
    <row r="70" spans="2:17" ht="24" customHeight="1" x14ac:dyDescent="0.15">
      <c r="B70" s="372"/>
      <c r="C70" s="207"/>
      <c r="D70" s="234" t="s">
        <v>32</v>
      </c>
      <c r="E70" s="171"/>
      <c r="F70" s="151">
        <f t="shared" si="19"/>
        <v>0</v>
      </c>
      <c r="G70" s="152">
        <f t="shared" si="20"/>
        <v>0</v>
      </c>
      <c r="H70" s="153">
        <f t="shared" si="21"/>
        <v>0</v>
      </c>
      <c r="I70" s="154"/>
      <c r="J70" s="155"/>
      <c r="K70" s="156"/>
      <c r="L70" s="153"/>
      <c r="M70" s="154"/>
      <c r="N70" s="155"/>
      <c r="O70" s="156"/>
      <c r="P70" s="153"/>
    </row>
    <row r="71" spans="2:17" ht="24" customHeight="1" x14ac:dyDescent="0.15">
      <c r="B71" s="372"/>
      <c r="C71" s="207"/>
      <c r="D71" s="234" t="s">
        <v>35</v>
      </c>
      <c r="E71" s="171"/>
      <c r="F71" s="151">
        <f t="shared" si="19"/>
        <v>0</v>
      </c>
      <c r="G71" s="152">
        <f t="shared" si="20"/>
        <v>0</v>
      </c>
      <c r="H71" s="153">
        <f t="shared" si="21"/>
        <v>0</v>
      </c>
      <c r="I71" s="154"/>
      <c r="J71" s="155"/>
      <c r="K71" s="156"/>
      <c r="L71" s="153"/>
      <c r="M71" s="154"/>
      <c r="N71" s="155"/>
      <c r="O71" s="156"/>
      <c r="P71" s="153"/>
    </row>
    <row r="72" spans="2:17" ht="24" customHeight="1" x14ac:dyDescent="0.15">
      <c r="B72" s="372"/>
      <c r="C72" s="207"/>
      <c r="D72" s="234" t="s">
        <v>33</v>
      </c>
      <c r="E72" s="171"/>
      <c r="F72" s="151">
        <f t="shared" si="19"/>
        <v>0</v>
      </c>
      <c r="G72" s="152">
        <f t="shared" si="20"/>
        <v>0</v>
      </c>
      <c r="H72" s="153">
        <f t="shared" si="21"/>
        <v>0</v>
      </c>
      <c r="I72" s="154"/>
      <c r="J72" s="155"/>
      <c r="K72" s="156"/>
      <c r="L72" s="153"/>
      <c r="M72" s="154"/>
      <c r="N72" s="155"/>
      <c r="O72" s="156"/>
      <c r="P72" s="153"/>
    </row>
    <row r="73" spans="2:17" ht="24" customHeight="1" x14ac:dyDescent="0.15">
      <c r="B73" s="372"/>
      <c r="C73" s="207"/>
      <c r="D73" s="234" t="s">
        <v>43</v>
      </c>
      <c r="E73" s="171"/>
      <c r="F73" s="151">
        <f t="shared" si="19"/>
        <v>0</v>
      </c>
      <c r="G73" s="152">
        <f t="shared" si="20"/>
        <v>0</v>
      </c>
      <c r="H73" s="153">
        <f t="shared" si="21"/>
        <v>0</v>
      </c>
      <c r="I73" s="154"/>
      <c r="J73" s="155"/>
      <c r="K73" s="156"/>
      <c r="L73" s="153"/>
      <c r="M73" s="154"/>
      <c r="N73" s="155"/>
      <c r="O73" s="156"/>
      <c r="P73" s="153"/>
    </row>
    <row r="74" spans="2:17" ht="24" customHeight="1" x14ac:dyDescent="0.15">
      <c r="B74" s="372"/>
      <c r="C74" s="256"/>
      <c r="D74" s="257" t="s">
        <v>121</v>
      </c>
      <c r="E74" s="171"/>
      <c r="F74" s="242">
        <f t="shared" si="19"/>
        <v>0</v>
      </c>
      <c r="G74" s="243">
        <f t="shared" si="20"/>
        <v>0</v>
      </c>
      <c r="H74" s="244">
        <f t="shared" si="21"/>
        <v>0</v>
      </c>
      <c r="I74" s="245"/>
      <c r="J74" s="246"/>
      <c r="K74" s="247"/>
      <c r="L74" s="244"/>
      <c r="M74" s="245"/>
      <c r="N74" s="246"/>
      <c r="O74" s="247"/>
      <c r="P74" s="244"/>
    </row>
    <row r="75" spans="2:17" ht="24" customHeight="1" x14ac:dyDescent="0.15">
      <c r="B75" s="372"/>
      <c r="C75" s="256"/>
      <c r="D75" s="456" t="s">
        <v>155</v>
      </c>
      <c r="E75" s="171"/>
      <c r="F75" s="242">
        <f t="shared" ref="F75" si="22">G75+H75</f>
        <v>0</v>
      </c>
      <c r="G75" s="243">
        <f t="shared" ref="G75" si="23">I75+K75+M75+O75</f>
        <v>0</v>
      </c>
      <c r="H75" s="244">
        <f t="shared" ref="H75" si="24">J75+L75+N75+P75</f>
        <v>0</v>
      </c>
      <c r="I75" s="245"/>
      <c r="J75" s="246"/>
      <c r="K75" s="247"/>
      <c r="L75" s="244"/>
      <c r="M75" s="245"/>
      <c r="N75" s="246"/>
      <c r="O75" s="247"/>
      <c r="P75" s="244"/>
    </row>
    <row r="76" spans="2:17" ht="24" customHeight="1" thickBot="1" x14ac:dyDescent="0.2">
      <c r="B76" s="373"/>
      <c r="C76" s="208"/>
      <c r="D76" s="232" t="s">
        <v>154</v>
      </c>
      <c r="E76" s="171"/>
      <c r="F76" s="157">
        <f t="shared" si="19"/>
        <v>0</v>
      </c>
      <c r="G76" s="158">
        <f t="shared" si="20"/>
        <v>0</v>
      </c>
      <c r="H76" s="159">
        <f t="shared" si="21"/>
        <v>0</v>
      </c>
      <c r="I76" s="160"/>
      <c r="J76" s="161"/>
      <c r="K76" s="162"/>
      <c r="L76" s="159"/>
      <c r="M76" s="160"/>
      <c r="N76" s="161"/>
      <c r="O76" s="162"/>
      <c r="P76" s="159"/>
    </row>
    <row r="77" spans="2:17" ht="24" customHeight="1" thickBot="1" x14ac:dyDescent="0.2">
      <c r="B77" s="352">
        <v>22</v>
      </c>
      <c r="C77" s="354" t="s">
        <v>63</v>
      </c>
      <c r="D77" s="355"/>
      <c r="E77" s="356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8"/>
      <c r="Q77" s="5"/>
    </row>
    <row r="78" spans="2:17" ht="24" customHeight="1" thickTop="1" x14ac:dyDescent="0.15">
      <c r="B78" s="353"/>
      <c r="C78" s="206"/>
      <c r="D78" s="233" t="s">
        <v>26</v>
      </c>
      <c r="E78" s="171"/>
      <c r="F78" s="174">
        <f t="shared" ref="F78:F86" si="25">G78+H78</f>
        <v>0</v>
      </c>
      <c r="G78" s="175">
        <f t="shared" ref="G78:G86" si="26">I78+K78+M78+O78</f>
        <v>0</v>
      </c>
      <c r="H78" s="176">
        <f t="shared" ref="H78:H82" si="27">J78+L78+N78+P78</f>
        <v>0</v>
      </c>
      <c r="I78" s="177"/>
      <c r="J78" s="178"/>
      <c r="K78" s="179"/>
      <c r="L78" s="176"/>
      <c r="M78" s="177"/>
      <c r="N78" s="178"/>
      <c r="O78" s="179"/>
      <c r="P78" s="176"/>
      <c r="Q78" s="5"/>
    </row>
    <row r="79" spans="2:17" ht="24" customHeight="1" x14ac:dyDescent="0.15">
      <c r="B79" s="353"/>
      <c r="C79" s="207"/>
      <c r="D79" s="234" t="s">
        <v>24</v>
      </c>
      <c r="E79" s="171"/>
      <c r="F79" s="151">
        <f t="shared" si="25"/>
        <v>0</v>
      </c>
      <c r="G79" s="152">
        <f t="shared" si="26"/>
        <v>0</v>
      </c>
      <c r="H79" s="153">
        <f t="shared" si="27"/>
        <v>0</v>
      </c>
      <c r="I79" s="154"/>
      <c r="J79" s="155"/>
      <c r="K79" s="156"/>
      <c r="L79" s="153"/>
      <c r="M79" s="154"/>
      <c r="N79" s="155"/>
      <c r="O79" s="156"/>
      <c r="P79" s="153"/>
      <c r="Q79" s="5"/>
    </row>
    <row r="80" spans="2:17" ht="24" customHeight="1" x14ac:dyDescent="0.15">
      <c r="B80" s="353"/>
      <c r="C80" s="207"/>
      <c r="D80" s="234" t="s">
        <v>25</v>
      </c>
      <c r="E80" s="171"/>
      <c r="F80" s="151">
        <f t="shared" si="25"/>
        <v>0</v>
      </c>
      <c r="G80" s="152">
        <f t="shared" si="26"/>
        <v>0</v>
      </c>
      <c r="H80" s="153">
        <f t="shared" si="27"/>
        <v>0</v>
      </c>
      <c r="I80" s="154"/>
      <c r="J80" s="155"/>
      <c r="K80" s="156"/>
      <c r="L80" s="153"/>
      <c r="M80" s="154"/>
      <c r="N80" s="155"/>
      <c r="O80" s="156"/>
      <c r="P80" s="153"/>
      <c r="Q80" s="5"/>
    </row>
    <row r="81" spans="2:17" ht="24" customHeight="1" x14ac:dyDescent="0.15">
      <c r="B81" s="353"/>
      <c r="C81" s="207"/>
      <c r="D81" s="234" t="s">
        <v>23</v>
      </c>
      <c r="E81" s="171"/>
      <c r="F81" s="151">
        <f t="shared" si="25"/>
        <v>0</v>
      </c>
      <c r="G81" s="152">
        <f t="shared" si="26"/>
        <v>0</v>
      </c>
      <c r="H81" s="153">
        <f t="shared" si="27"/>
        <v>0</v>
      </c>
      <c r="I81" s="154"/>
      <c r="J81" s="155"/>
      <c r="K81" s="156"/>
      <c r="L81" s="153"/>
      <c r="M81" s="154"/>
      <c r="N81" s="155"/>
      <c r="O81" s="156"/>
      <c r="P81" s="153"/>
      <c r="Q81" s="5"/>
    </row>
    <row r="82" spans="2:17" ht="24" customHeight="1" x14ac:dyDescent="0.15">
      <c r="B82" s="353"/>
      <c r="C82" s="207"/>
      <c r="D82" s="234" t="s">
        <v>36</v>
      </c>
      <c r="E82" s="171"/>
      <c r="F82" s="151">
        <f t="shared" si="25"/>
        <v>0</v>
      </c>
      <c r="G82" s="152">
        <f t="shared" si="26"/>
        <v>0</v>
      </c>
      <c r="H82" s="153">
        <f t="shared" si="27"/>
        <v>0</v>
      </c>
      <c r="I82" s="154"/>
      <c r="J82" s="155"/>
      <c r="K82" s="156"/>
      <c r="L82" s="153"/>
      <c r="M82" s="154"/>
      <c r="N82" s="155"/>
      <c r="O82" s="156"/>
      <c r="P82" s="153"/>
      <c r="Q82" s="5"/>
    </row>
    <row r="83" spans="2:17" ht="24" customHeight="1" x14ac:dyDescent="0.15">
      <c r="B83" s="353"/>
      <c r="C83" s="256"/>
      <c r="D83" s="257" t="s">
        <v>128</v>
      </c>
      <c r="E83" s="171"/>
      <c r="F83" s="242">
        <f t="shared" ref="F83:F84" si="28">G83+H83</f>
        <v>0</v>
      </c>
      <c r="G83" s="243">
        <f t="shared" ref="G83:G84" si="29">I83+K83+M83+O83</f>
        <v>0</v>
      </c>
      <c r="H83" s="244">
        <f t="shared" ref="H83:H84" si="30">J83+L83+N83+P83</f>
        <v>0</v>
      </c>
      <c r="I83" s="245"/>
      <c r="J83" s="246"/>
      <c r="K83" s="247"/>
      <c r="L83" s="244"/>
      <c r="M83" s="245"/>
      <c r="N83" s="246"/>
      <c r="O83" s="247"/>
      <c r="P83" s="244"/>
      <c r="Q83" s="5"/>
    </row>
    <row r="84" spans="2:17" ht="24" customHeight="1" x14ac:dyDescent="0.15">
      <c r="B84" s="353"/>
      <c r="C84" s="256"/>
      <c r="D84" s="257" t="s">
        <v>123</v>
      </c>
      <c r="E84" s="171"/>
      <c r="F84" s="242">
        <f t="shared" si="28"/>
        <v>0</v>
      </c>
      <c r="G84" s="243">
        <f t="shared" si="29"/>
        <v>0</v>
      </c>
      <c r="H84" s="244">
        <f t="shared" si="30"/>
        <v>0</v>
      </c>
      <c r="I84" s="245"/>
      <c r="J84" s="246"/>
      <c r="K84" s="247"/>
      <c r="L84" s="244"/>
      <c r="M84" s="245"/>
      <c r="N84" s="246"/>
      <c r="O84" s="247"/>
      <c r="P84" s="244"/>
      <c r="Q84" s="5"/>
    </row>
    <row r="85" spans="2:17" ht="24" customHeight="1" x14ac:dyDescent="0.15">
      <c r="B85" s="353"/>
      <c r="C85" s="256"/>
      <c r="D85" s="257" t="s">
        <v>138</v>
      </c>
      <c r="E85" s="171"/>
      <c r="F85" s="242">
        <f t="shared" ref="F85" si="31">G85+H85</f>
        <v>0</v>
      </c>
      <c r="G85" s="243">
        <f t="shared" ref="G85" si="32">I85+K85+M85+O85</f>
        <v>0</v>
      </c>
      <c r="H85" s="244">
        <f t="shared" ref="H85" si="33">J85+L85+N85+P85</f>
        <v>0</v>
      </c>
      <c r="I85" s="245"/>
      <c r="J85" s="246"/>
      <c r="K85" s="247"/>
      <c r="L85" s="244"/>
      <c r="M85" s="245"/>
      <c r="N85" s="246"/>
      <c r="O85" s="247"/>
      <c r="P85" s="244"/>
      <c r="Q85" s="5"/>
    </row>
    <row r="86" spans="2:17" ht="24" customHeight="1" thickBot="1" x14ac:dyDescent="0.2">
      <c r="B86" s="413"/>
      <c r="C86" s="208"/>
      <c r="D86" s="235"/>
      <c r="E86" s="171"/>
      <c r="F86" s="157">
        <f t="shared" si="25"/>
        <v>0</v>
      </c>
      <c r="G86" s="158">
        <f t="shared" si="26"/>
        <v>0</v>
      </c>
      <c r="H86" s="159">
        <f>J86+L86+N86+P86</f>
        <v>0</v>
      </c>
      <c r="I86" s="160"/>
      <c r="J86" s="161"/>
      <c r="K86" s="162"/>
      <c r="L86" s="159"/>
      <c r="M86" s="160"/>
      <c r="N86" s="161"/>
      <c r="O86" s="162"/>
      <c r="P86" s="159"/>
      <c r="Q86" s="5"/>
    </row>
    <row r="87" spans="2:17" ht="24" customHeight="1" thickBot="1" x14ac:dyDescent="0.2">
      <c r="B87" s="336">
        <v>23</v>
      </c>
      <c r="C87" s="342" t="s">
        <v>61</v>
      </c>
      <c r="D87" s="343"/>
      <c r="E87" s="359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3"/>
    </row>
    <row r="88" spans="2:17" ht="24" customHeight="1" thickTop="1" x14ac:dyDescent="0.15">
      <c r="B88" s="372"/>
      <c r="C88" s="258"/>
      <c r="D88" s="233" t="s">
        <v>62</v>
      </c>
      <c r="E88" s="171"/>
      <c r="F88" s="174">
        <f t="shared" ref="F88:F92" si="34">G88+H88</f>
        <v>0</v>
      </c>
      <c r="G88" s="175">
        <f t="shared" ref="G88:G92" si="35">I88+K88+M88+O88</f>
        <v>0</v>
      </c>
      <c r="H88" s="176">
        <f t="shared" ref="H88:H92" si="36">J88+L88+N88+P88</f>
        <v>0</v>
      </c>
      <c r="I88" s="177"/>
      <c r="J88" s="178"/>
      <c r="K88" s="179"/>
      <c r="L88" s="176"/>
      <c r="M88" s="177"/>
      <c r="N88" s="178"/>
      <c r="O88" s="179"/>
      <c r="P88" s="176"/>
    </row>
    <row r="89" spans="2:17" ht="24" customHeight="1" x14ac:dyDescent="0.15">
      <c r="B89" s="372"/>
      <c r="C89" s="259"/>
      <c r="D89" s="234" t="s">
        <v>122</v>
      </c>
      <c r="E89" s="171"/>
      <c r="F89" s="151">
        <f t="shared" si="34"/>
        <v>0</v>
      </c>
      <c r="G89" s="152">
        <f t="shared" si="35"/>
        <v>0</v>
      </c>
      <c r="H89" s="153">
        <f t="shared" si="36"/>
        <v>0</v>
      </c>
      <c r="I89" s="154"/>
      <c r="J89" s="155"/>
      <c r="K89" s="156"/>
      <c r="L89" s="153"/>
      <c r="M89" s="154"/>
      <c r="N89" s="155"/>
      <c r="O89" s="156"/>
      <c r="P89" s="153"/>
    </row>
    <row r="90" spans="2:17" ht="24" customHeight="1" x14ac:dyDescent="0.15">
      <c r="B90" s="372"/>
      <c r="C90" s="260"/>
      <c r="D90" s="257" t="s">
        <v>18</v>
      </c>
      <c r="E90" s="171"/>
      <c r="F90" s="242">
        <f t="shared" ref="F90" si="37">G90+H90</f>
        <v>0</v>
      </c>
      <c r="G90" s="243">
        <f t="shared" ref="G90" si="38">I90+K90+M90+O90</f>
        <v>0</v>
      </c>
      <c r="H90" s="244">
        <f t="shared" ref="H90" si="39">J90+L90+N90+P90</f>
        <v>0</v>
      </c>
      <c r="I90" s="245"/>
      <c r="J90" s="246"/>
      <c r="K90" s="247"/>
      <c r="L90" s="244"/>
      <c r="M90" s="245"/>
      <c r="N90" s="246"/>
      <c r="O90" s="247"/>
      <c r="P90" s="244"/>
    </row>
    <row r="91" spans="2:17" ht="24" customHeight="1" x14ac:dyDescent="0.15">
      <c r="B91" s="372"/>
      <c r="C91" s="260"/>
      <c r="D91" s="257" t="s">
        <v>125</v>
      </c>
      <c r="E91" s="171"/>
      <c r="F91" s="242">
        <f t="shared" ref="F91" si="40">G91+H91</f>
        <v>0</v>
      </c>
      <c r="G91" s="243">
        <f t="shared" ref="G91" si="41">I91+K91+M91+O91</f>
        <v>0</v>
      </c>
      <c r="H91" s="244">
        <f t="shared" ref="H91" si="42">J91+L91+N91+P91</f>
        <v>0</v>
      </c>
      <c r="I91" s="245"/>
      <c r="J91" s="246"/>
      <c r="K91" s="247"/>
      <c r="L91" s="244"/>
      <c r="M91" s="245"/>
      <c r="N91" s="246"/>
      <c r="O91" s="247"/>
      <c r="P91" s="244"/>
    </row>
    <row r="92" spans="2:17" ht="24" customHeight="1" thickBot="1" x14ac:dyDescent="0.2">
      <c r="B92" s="373"/>
      <c r="C92" s="261"/>
      <c r="D92" s="235" t="s">
        <v>153</v>
      </c>
      <c r="E92" s="171"/>
      <c r="F92" s="157">
        <f t="shared" si="34"/>
        <v>0</v>
      </c>
      <c r="G92" s="158">
        <f t="shared" si="35"/>
        <v>0</v>
      </c>
      <c r="H92" s="159">
        <f t="shared" si="36"/>
        <v>0</v>
      </c>
      <c r="I92" s="160"/>
      <c r="J92" s="161"/>
      <c r="K92" s="162"/>
      <c r="L92" s="159"/>
      <c r="M92" s="160"/>
      <c r="N92" s="161"/>
      <c r="O92" s="162"/>
      <c r="P92" s="159"/>
    </row>
    <row r="93" spans="2:17" ht="24" customHeight="1" thickBot="1" x14ac:dyDescent="0.2">
      <c r="B93" s="352">
        <v>24</v>
      </c>
      <c r="C93" s="354" t="s">
        <v>60</v>
      </c>
      <c r="D93" s="355"/>
      <c r="E93" s="339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1"/>
    </row>
    <row r="94" spans="2:17" ht="24" customHeight="1" thickTop="1" x14ac:dyDescent="0.15">
      <c r="B94" s="353"/>
      <c r="C94" s="206"/>
      <c r="D94" s="233" t="s">
        <v>13</v>
      </c>
      <c r="E94" s="171"/>
      <c r="F94" s="174">
        <f t="shared" ref="F94:F98" si="43">G94+H94</f>
        <v>0</v>
      </c>
      <c r="G94" s="175">
        <f t="shared" ref="G94:G98" si="44">I94+K94+M94+O94</f>
        <v>0</v>
      </c>
      <c r="H94" s="176">
        <f t="shared" ref="H94:H98" si="45">J94+L94+N94+P94</f>
        <v>0</v>
      </c>
      <c r="I94" s="177"/>
      <c r="J94" s="178"/>
      <c r="K94" s="179"/>
      <c r="L94" s="176"/>
      <c r="M94" s="177"/>
      <c r="N94" s="178"/>
      <c r="O94" s="179"/>
      <c r="P94" s="176"/>
    </row>
    <row r="95" spans="2:17" ht="24" customHeight="1" x14ac:dyDescent="0.15">
      <c r="B95" s="353"/>
      <c r="C95" s="207"/>
      <c r="D95" s="234" t="s">
        <v>51</v>
      </c>
      <c r="E95" s="171"/>
      <c r="F95" s="151">
        <f t="shared" si="43"/>
        <v>0</v>
      </c>
      <c r="G95" s="152">
        <f t="shared" si="44"/>
        <v>0</v>
      </c>
      <c r="H95" s="153">
        <f t="shared" si="45"/>
        <v>0</v>
      </c>
      <c r="I95" s="154"/>
      <c r="J95" s="155"/>
      <c r="K95" s="156"/>
      <c r="L95" s="153"/>
      <c r="M95" s="154"/>
      <c r="N95" s="155"/>
      <c r="O95" s="156"/>
      <c r="P95" s="153"/>
    </row>
    <row r="96" spans="2:17" ht="24" customHeight="1" x14ac:dyDescent="0.15">
      <c r="B96" s="353"/>
      <c r="C96" s="256"/>
      <c r="D96" s="257" t="s">
        <v>124</v>
      </c>
      <c r="E96" s="171"/>
      <c r="F96" s="242">
        <f t="shared" ref="F96" si="46">G96+H96</f>
        <v>0</v>
      </c>
      <c r="G96" s="243">
        <f t="shared" ref="G96" si="47">I96+K96+M96+O96</f>
        <v>0</v>
      </c>
      <c r="H96" s="244">
        <f t="shared" ref="H96" si="48">J96+L96+N96+P96</f>
        <v>0</v>
      </c>
      <c r="I96" s="245"/>
      <c r="J96" s="246"/>
      <c r="K96" s="247"/>
      <c r="L96" s="244"/>
      <c r="M96" s="245"/>
      <c r="N96" s="246"/>
      <c r="O96" s="247"/>
      <c r="P96" s="244"/>
    </row>
    <row r="97" spans="2:16" ht="24" customHeight="1" x14ac:dyDescent="0.15">
      <c r="B97" s="353"/>
      <c r="C97" s="256"/>
      <c r="D97" s="234" t="s">
        <v>14</v>
      </c>
      <c r="E97" s="171"/>
      <c r="F97" s="242">
        <f t="shared" ref="F97" si="49">G97+H97</f>
        <v>0</v>
      </c>
      <c r="G97" s="243">
        <f t="shared" ref="G97" si="50">I97+K97+M97+O97</f>
        <v>0</v>
      </c>
      <c r="H97" s="244">
        <f t="shared" ref="H97" si="51">J97+L97+N97+P97</f>
        <v>0</v>
      </c>
      <c r="I97" s="245"/>
      <c r="J97" s="246"/>
      <c r="K97" s="247"/>
      <c r="L97" s="244"/>
      <c r="M97" s="245"/>
      <c r="N97" s="246"/>
      <c r="O97" s="247"/>
      <c r="P97" s="244"/>
    </row>
    <row r="98" spans="2:16" ht="24" customHeight="1" thickBot="1" x14ac:dyDescent="0.2">
      <c r="B98" s="353"/>
      <c r="C98" s="208"/>
      <c r="D98" s="268"/>
      <c r="E98" s="171"/>
      <c r="F98" s="262">
        <f t="shared" si="43"/>
        <v>0</v>
      </c>
      <c r="G98" s="263">
        <f t="shared" si="44"/>
        <v>0</v>
      </c>
      <c r="H98" s="264">
        <f t="shared" si="45"/>
        <v>0</v>
      </c>
      <c r="I98" s="265"/>
      <c r="J98" s="266"/>
      <c r="K98" s="267"/>
      <c r="L98" s="264"/>
      <c r="M98" s="265"/>
      <c r="N98" s="266"/>
      <c r="O98" s="267"/>
      <c r="P98" s="264"/>
    </row>
    <row r="99" spans="2:16" ht="24" customHeight="1" thickBot="1" x14ac:dyDescent="0.2">
      <c r="B99" s="336">
        <v>25</v>
      </c>
      <c r="C99" s="342" t="s">
        <v>85</v>
      </c>
      <c r="D99" s="343"/>
      <c r="E99" s="344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6"/>
    </row>
    <row r="100" spans="2:16" ht="24" customHeight="1" thickTop="1" x14ac:dyDescent="0.15">
      <c r="B100" s="372"/>
      <c r="C100" s="206"/>
      <c r="D100" s="233" t="s">
        <v>126</v>
      </c>
      <c r="E100" s="171"/>
      <c r="F100" s="174">
        <f t="shared" ref="F100:F103" si="52">G100+H100</f>
        <v>0</v>
      </c>
      <c r="G100" s="175">
        <f t="shared" ref="G100:G103" si="53">I100+K100+M100+O100</f>
        <v>0</v>
      </c>
      <c r="H100" s="176">
        <f t="shared" ref="H100:H103" si="54">J100+L100+N100+P100</f>
        <v>0</v>
      </c>
      <c r="I100" s="177"/>
      <c r="J100" s="178"/>
      <c r="K100" s="179"/>
      <c r="L100" s="176"/>
      <c r="M100" s="177"/>
      <c r="N100" s="178"/>
      <c r="O100" s="179"/>
      <c r="P100" s="176"/>
    </row>
    <row r="101" spans="2:16" ht="24" customHeight="1" x14ac:dyDescent="0.15">
      <c r="B101" s="372"/>
      <c r="C101" s="207"/>
      <c r="D101" s="234" t="s">
        <v>22</v>
      </c>
      <c r="E101" s="171"/>
      <c r="F101" s="151">
        <f t="shared" si="52"/>
        <v>0</v>
      </c>
      <c r="G101" s="152">
        <f t="shared" si="53"/>
        <v>0</v>
      </c>
      <c r="H101" s="153">
        <f t="shared" si="54"/>
        <v>0</v>
      </c>
      <c r="I101" s="154"/>
      <c r="J101" s="155"/>
      <c r="K101" s="156"/>
      <c r="L101" s="153"/>
      <c r="M101" s="154"/>
      <c r="N101" s="155"/>
      <c r="O101" s="156"/>
      <c r="P101" s="153"/>
    </row>
    <row r="102" spans="2:16" ht="24" customHeight="1" x14ac:dyDescent="0.15">
      <c r="B102" s="372"/>
      <c r="C102" s="256"/>
      <c r="D102" s="257" t="s">
        <v>127</v>
      </c>
      <c r="E102" s="171"/>
      <c r="F102" s="242">
        <f t="shared" ref="F102" si="55">G102+H102</f>
        <v>0</v>
      </c>
      <c r="G102" s="243">
        <f t="shared" ref="G102" si="56">I102+K102+M102+O102</f>
        <v>0</v>
      </c>
      <c r="H102" s="244">
        <f t="shared" ref="H102" si="57">J102+L102+N102+P102</f>
        <v>0</v>
      </c>
      <c r="I102" s="245"/>
      <c r="J102" s="246"/>
      <c r="K102" s="247"/>
      <c r="L102" s="244"/>
      <c r="M102" s="245"/>
      <c r="N102" s="246"/>
      <c r="O102" s="247"/>
      <c r="P102" s="244"/>
    </row>
    <row r="103" spans="2:16" ht="24" customHeight="1" thickBot="1" x14ac:dyDescent="0.2">
      <c r="B103" s="373"/>
      <c r="C103" s="208"/>
      <c r="D103" s="235" t="s">
        <v>152</v>
      </c>
      <c r="E103" s="171"/>
      <c r="F103" s="157">
        <f t="shared" si="52"/>
        <v>0</v>
      </c>
      <c r="G103" s="158">
        <f t="shared" si="53"/>
        <v>0</v>
      </c>
      <c r="H103" s="159">
        <f t="shared" si="54"/>
        <v>0</v>
      </c>
      <c r="I103" s="160"/>
      <c r="J103" s="161"/>
      <c r="K103" s="162"/>
      <c r="L103" s="159"/>
      <c r="M103" s="160"/>
      <c r="N103" s="161"/>
      <c r="O103" s="162"/>
      <c r="P103" s="159"/>
    </row>
    <row r="104" spans="2:16" ht="24" customHeight="1" thickBot="1" x14ac:dyDescent="0.2">
      <c r="B104" s="360">
        <v>26</v>
      </c>
      <c r="C104" s="347" t="s">
        <v>87</v>
      </c>
      <c r="D104" s="348"/>
      <c r="E104" s="349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1"/>
    </row>
    <row r="105" spans="2:16" ht="24" customHeight="1" thickTop="1" x14ac:dyDescent="0.15">
      <c r="B105" s="361"/>
      <c r="C105" s="269"/>
      <c r="D105" s="233" t="s">
        <v>15</v>
      </c>
      <c r="E105" s="171"/>
      <c r="F105" s="174">
        <f t="shared" ref="F105:F106" si="58">G105+H105</f>
        <v>0</v>
      </c>
      <c r="G105" s="175">
        <f t="shared" ref="G105:G106" si="59">I105+K105+M105+O105</f>
        <v>0</v>
      </c>
      <c r="H105" s="176">
        <f t="shared" ref="H105:H106" si="60">J105+L105+N105+P105</f>
        <v>0</v>
      </c>
      <c r="I105" s="177"/>
      <c r="J105" s="178"/>
      <c r="K105" s="179"/>
      <c r="L105" s="176"/>
      <c r="M105" s="177"/>
      <c r="N105" s="178"/>
      <c r="O105" s="179"/>
      <c r="P105" s="176"/>
    </row>
    <row r="106" spans="2:16" ht="24" customHeight="1" x14ac:dyDescent="0.15">
      <c r="B106" s="361"/>
      <c r="C106" s="270"/>
      <c r="D106" s="234" t="s">
        <v>16</v>
      </c>
      <c r="E106" s="171"/>
      <c r="F106" s="151">
        <f t="shared" si="58"/>
        <v>0</v>
      </c>
      <c r="G106" s="152">
        <f t="shared" si="59"/>
        <v>0</v>
      </c>
      <c r="H106" s="153">
        <f t="shared" si="60"/>
        <v>0</v>
      </c>
      <c r="I106" s="154"/>
      <c r="J106" s="155"/>
      <c r="K106" s="156"/>
      <c r="L106" s="153"/>
      <c r="M106" s="154"/>
      <c r="N106" s="155"/>
      <c r="O106" s="156"/>
      <c r="P106" s="153"/>
    </row>
    <row r="107" spans="2:16" ht="24" customHeight="1" x14ac:dyDescent="0.15">
      <c r="B107" s="361"/>
      <c r="C107" s="270"/>
      <c r="D107" s="234" t="s">
        <v>30</v>
      </c>
      <c r="E107" s="171"/>
      <c r="F107" s="151">
        <f t="shared" ref="F107:F108" si="61">G107+H107</f>
        <v>0</v>
      </c>
      <c r="G107" s="152">
        <f t="shared" ref="G107:G108" si="62">I107+K107+M107+O107</f>
        <v>0</v>
      </c>
      <c r="H107" s="153">
        <f t="shared" ref="H107:H108" si="63">J107+L107+N107+P107</f>
        <v>0</v>
      </c>
      <c r="I107" s="154"/>
      <c r="J107" s="155"/>
      <c r="K107" s="156"/>
      <c r="L107" s="153"/>
      <c r="M107" s="154"/>
      <c r="N107" s="155"/>
      <c r="O107" s="156"/>
      <c r="P107" s="153"/>
    </row>
    <row r="108" spans="2:16" ht="24" customHeight="1" thickBot="1" x14ac:dyDescent="0.2">
      <c r="B108" s="362"/>
      <c r="C108" s="271"/>
      <c r="D108" s="235"/>
      <c r="E108" s="171"/>
      <c r="F108" s="157">
        <f t="shared" si="61"/>
        <v>0</v>
      </c>
      <c r="G108" s="158">
        <f t="shared" si="62"/>
        <v>0</v>
      </c>
      <c r="H108" s="159">
        <f t="shared" si="63"/>
        <v>0</v>
      </c>
      <c r="I108" s="160"/>
      <c r="J108" s="161"/>
      <c r="K108" s="162"/>
      <c r="L108" s="159"/>
      <c r="M108" s="160"/>
      <c r="N108" s="161"/>
      <c r="O108" s="162"/>
      <c r="P108" s="159"/>
    </row>
    <row r="109" spans="2:16" ht="24" customHeight="1" thickBot="1" x14ac:dyDescent="0.2">
      <c r="B109" s="336">
        <v>27</v>
      </c>
      <c r="C109" s="414" t="s">
        <v>50</v>
      </c>
      <c r="D109" s="415"/>
      <c r="E109" s="333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5"/>
    </row>
    <row r="110" spans="2:16" ht="24" customHeight="1" thickTop="1" x14ac:dyDescent="0.15">
      <c r="B110" s="337"/>
      <c r="C110" s="277"/>
      <c r="D110" s="290" t="s">
        <v>133</v>
      </c>
      <c r="E110" s="171"/>
      <c r="F110" s="84">
        <f t="shared" ref="F110:F113" si="64">G110+H110</f>
        <v>0</v>
      </c>
      <c r="G110" s="16">
        <f t="shared" ref="G110:G113" si="65">I110+K110+M110+O110</f>
        <v>0</v>
      </c>
      <c r="H110" s="28">
        <f t="shared" ref="H110:H113" si="66">J110+L110+N110+P110</f>
        <v>0</v>
      </c>
      <c r="I110" s="46"/>
      <c r="J110" s="47"/>
      <c r="K110" s="26"/>
      <c r="L110" s="28"/>
      <c r="M110" s="46"/>
      <c r="N110" s="47"/>
      <c r="O110" s="26"/>
      <c r="P110" s="28"/>
    </row>
    <row r="111" spans="2:16" ht="24" customHeight="1" x14ac:dyDescent="0.15">
      <c r="B111" s="337"/>
      <c r="C111" s="278"/>
      <c r="D111" s="291" t="s">
        <v>134</v>
      </c>
      <c r="E111" s="171"/>
      <c r="F111" s="85">
        <f t="shared" si="64"/>
        <v>0</v>
      </c>
      <c r="G111" s="25">
        <f t="shared" si="65"/>
        <v>0</v>
      </c>
      <c r="H111" s="29">
        <f t="shared" si="66"/>
        <v>0</v>
      </c>
      <c r="I111" s="48"/>
      <c r="J111" s="49"/>
      <c r="K111" s="3"/>
      <c r="L111" s="29"/>
      <c r="M111" s="48"/>
      <c r="N111" s="49"/>
      <c r="O111" s="3"/>
      <c r="P111" s="29"/>
    </row>
    <row r="112" spans="2:16" ht="24" customHeight="1" x14ac:dyDescent="0.15">
      <c r="B112" s="337"/>
      <c r="C112" s="280"/>
      <c r="D112" s="292" t="s">
        <v>135</v>
      </c>
      <c r="E112" s="171"/>
      <c r="F112" s="90">
        <f t="shared" ref="F112" si="67">G112+H112</f>
        <v>0</v>
      </c>
      <c r="G112" s="19">
        <f t="shared" ref="G112" si="68">I112+K112+M112+O112</f>
        <v>0</v>
      </c>
      <c r="H112" s="34">
        <f t="shared" ref="H112" si="69">J112+L112+N112+P112</f>
        <v>0</v>
      </c>
      <c r="I112" s="58"/>
      <c r="J112" s="59"/>
      <c r="K112" s="6"/>
      <c r="L112" s="34"/>
      <c r="M112" s="58"/>
      <c r="N112" s="59"/>
      <c r="O112" s="6"/>
      <c r="P112" s="34"/>
    </row>
    <row r="113" spans="2:16" ht="24" customHeight="1" thickBot="1" x14ac:dyDescent="0.2">
      <c r="B113" s="338"/>
      <c r="C113" s="279"/>
      <c r="D113" s="293"/>
      <c r="E113" s="171"/>
      <c r="F113" s="90">
        <f t="shared" si="64"/>
        <v>0</v>
      </c>
      <c r="G113" s="19">
        <f t="shared" si="65"/>
        <v>0</v>
      </c>
      <c r="H113" s="34">
        <f t="shared" si="66"/>
        <v>0</v>
      </c>
      <c r="I113" s="58"/>
      <c r="J113" s="59"/>
      <c r="K113" s="6"/>
      <c r="L113" s="34"/>
      <c r="M113" s="58"/>
      <c r="N113" s="59"/>
      <c r="O113" s="6"/>
      <c r="P113" s="34"/>
    </row>
    <row r="114" spans="2:16" ht="24" customHeight="1" thickBot="1" x14ac:dyDescent="0.2">
      <c r="B114" s="352">
        <v>28</v>
      </c>
      <c r="C114" s="416" t="s">
        <v>92</v>
      </c>
      <c r="D114" s="417"/>
      <c r="E114" s="418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20"/>
    </row>
    <row r="115" spans="2:16" ht="24" customHeight="1" x14ac:dyDescent="0.15">
      <c r="B115" s="353"/>
      <c r="C115" s="286"/>
      <c r="D115" s="288" t="s">
        <v>136</v>
      </c>
      <c r="E115" s="171"/>
      <c r="F115" s="145">
        <f t="shared" ref="F115:F116" si="70">G115+H115</f>
        <v>0</v>
      </c>
      <c r="G115" s="146">
        <f t="shared" ref="G115:G116" si="71">I115+K115+M115+O115</f>
        <v>0</v>
      </c>
      <c r="H115" s="147">
        <f t="shared" ref="H115:H116" si="72">J115+L115+N115+P115</f>
        <v>0</v>
      </c>
      <c r="I115" s="148"/>
      <c r="J115" s="149"/>
      <c r="K115" s="150"/>
      <c r="L115" s="147"/>
      <c r="M115" s="148"/>
      <c r="N115" s="149"/>
      <c r="O115" s="150"/>
      <c r="P115" s="147"/>
    </row>
    <row r="116" spans="2:16" ht="24" customHeight="1" thickBot="1" x14ac:dyDescent="0.2">
      <c r="B116" s="413"/>
      <c r="C116" s="287"/>
      <c r="D116" s="289" t="s">
        <v>137</v>
      </c>
      <c r="E116" s="171"/>
      <c r="F116" s="114">
        <f t="shared" si="70"/>
        <v>0</v>
      </c>
      <c r="G116" s="184">
        <f t="shared" si="71"/>
        <v>0</v>
      </c>
      <c r="H116" s="41">
        <f t="shared" si="72"/>
        <v>0</v>
      </c>
      <c r="I116" s="98"/>
      <c r="J116" s="116"/>
      <c r="K116" s="10"/>
      <c r="L116" s="41"/>
      <c r="M116" s="98"/>
      <c r="N116" s="116"/>
      <c r="O116" s="10"/>
      <c r="P116" s="41"/>
    </row>
    <row r="117" spans="2:16" ht="24" customHeight="1" thickBot="1" x14ac:dyDescent="0.2">
      <c r="B117" s="336">
        <v>29</v>
      </c>
      <c r="C117" s="411" t="s">
        <v>142</v>
      </c>
      <c r="D117" s="412"/>
      <c r="E117" s="421"/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3"/>
    </row>
    <row r="118" spans="2:16" ht="24" customHeight="1" x14ac:dyDescent="0.15">
      <c r="B118" s="372"/>
      <c r="C118" s="294"/>
      <c r="D118" s="288" t="s">
        <v>140</v>
      </c>
      <c r="E118" s="171"/>
      <c r="F118" s="145">
        <f t="shared" ref="F118:F119" si="73">G118+H118</f>
        <v>0</v>
      </c>
      <c r="G118" s="146">
        <f t="shared" ref="G118:G119" si="74">I118+K118+M118+O118</f>
        <v>0</v>
      </c>
      <c r="H118" s="147">
        <f t="shared" ref="H118:H119" si="75">J118+L118+N118+P118</f>
        <v>0</v>
      </c>
      <c r="I118" s="148"/>
      <c r="J118" s="149"/>
      <c r="K118" s="150"/>
      <c r="L118" s="147"/>
      <c r="M118" s="148"/>
      <c r="N118" s="149"/>
      <c r="O118" s="150"/>
      <c r="P118" s="147"/>
    </row>
    <row r="119" spans="2:16" ht="24" customHeight="1" thickBot="1" x14ac:dyDescent="0.2">
      <c r="B119" s="373"/>
      <c r="C119" s="295"/>
      <c r="D119" s="289" t="s">
        <v>139</v>
      </c>
      <c r="E119" s="171"/>
      <c r="F119" s="114">
        <f t="shared" si="73"/>
        <v>0</v>
      </c>
      <c r="G119" s="184">
        <f t="shared" si="74"/>
        <v>0</v>
      </c>
      <c r="H119" s="41">
        <f t="shared" si="75"/>
        <v>0</v>
      </c>
      <c r="I119" s="98"/>
      <c r="J119" s="116"/>
      <c r="K119" s="10"/>
      <c r="L119" s="41"/>
      <c r="M119" s="98"/>
      <c r="N119" s="116"/>
      <c r="O119" s="10"/>
      <c r="P119" s="41"/>
    </row>
    <row r="120" spans="2:16" ht="24" customHeight="1" thickBot="1" x14ac:dyDescent="0.2">
      <c r="B120" s="352">
        <v>34</v>
      </c>
      <c r="C120" s="416" t="s">
        <v>143</v>
      </c>
      <c r="D120" s="417"/>
      <c r="E120" s="418"/>
      <c r="F120" s="419"/>
      <c r="G120" s="419"/>
      <c r="H120" s="419"/>
      <c r="I120" s="419"/>
      <c r="J120" s="419"/>
      <c r="K120" s="419"/>
      <c r="L120" s="419"/>
      <c r="M120" s="419"/>
      <c r="N120" s="419"/>
      <c r="O120" s="419"/>
      <c r="P120" s="420"/>
    </row>
    <row r="121" spans="2:16" ht="24" customHeight="1" x14ac:dyDescent="0.15">
      <c r="B121" s="353"/>
      <c r="C121" s="296"/>
      <c r="D121" s="297" t="s">
        <v>21</v>
      </c>
      <c r="E121" s="171"/>
      <c r="F121" s="145">
        <f t="shared" ref="F121:F122" si="76">G121+H121</f>
        <v>0</v>
      </c>
      <c r="G121" s="146">
        <f t="shared" ref="G121:G122" si="77">I121+K121+M121+O121</f>
        <v>0</v>
      </c>
      <c r="H121" s="147">
        <f t="shared" ref="H121:H122" si="78">J121+L121+N121+P121</f>
        <v>0</v>
      </c>
      <c r="I121" s="148"/>
      <c r="J121" s="149"/>
      <c r="K121" s="150"/>
      <c r="L121" s="147"/>
      <c r="M121" s="148"/>
      <c r="N121" s="149"/>
      <c r="O121" s="150"/>
      <c r="P121" s="147"/>
    </row>
    <row r="122" spans="2:16" ht="24" customHeight="1" thickBot="1" x14ac:dyDescent="0.2">
      <c r="B122" s="413"/>
      <c r="C122" s="271"/>
      <c r="D122" s="298" t="s">
        <v>141</v>
      </c>
      <c r="E122" s="328"/>
      <c r="F122" s="114">
        <f t="shared" si="76"/>
        <v>0</v>
      </c>
      <c r="G122" s="184">
        <f t="shared" si="77"/>
        <v>0</v>
      </c>
      <c r="H122" s="41">
        <f t="shared" si="78"/>
        <v>0</v>
      </c>
      <c r="I122" s="98"/>
      <c r="J122" s="116"/>
      <c r="K122" s="10"/>
      <c r="L122" s="41"/>
      <c r="M122" s="98"/>
      <c r="N122" s="116"/>
      <c r="O122" s="10"/>
      <c r="P122" s="41"/>
    </row>
    <row r="123" spans="2:16" ht="24" customHeight="1" thickBot="1" x14ac:dyDescent="0.2">
      <c r="B123" s="225">
        <v>35</v>
      </c>
      <c r="C123" s="411" t="s">
        <v>144</v>
      </c>
      <c r="D123" s="412"/>
      <c r="E123" s="329"/>
      <c r="F123" s="236">
        <f t="shared" ref="F123" si="79">G123+H123</f>
        <v>0</v>
      </c>
      <c r="G123" s="237">
        <f t="shared" ref="G123:G124" si="80">I123+K123+M123+O123</f>
        <v>0</v>
      </c>
      <c r="H123" s="238">
        <f t="shared" ref="H123:H124" si="81">J123+L123+N123+P123</f>
        <v>0</v>
      </c>
      <c r="I123" s="237"/>
      <c r="J123" s="238"/>
      <c r="K123" s="239"/>
      <c r="L123" s="238"/>
      <c r="M123" s="237"/>
      <c r="N123" s="238"/>
      <c r="O123" s="239"/>
      <c r="P123" s="238"/>
    </row>
    <row r="124" spans="2:16" ht="24" customHeight="1" thickBot="1" x14ac:dyDescent="0.2">
      <c r="B124" s="299">
        <v>36</v>
      </c>
      <c r="C124" s="394" t="s">
        <v>78</v>
      </c>
      <c r="D124" s="395"/>
      <c r="E124" s="330"/>
      <c r="F124" s="300">
        <f>G124+H124</f>
        <v>0</v>
      </c>
      <c r="G124" s="301">
        <f t="shared" si="80"/>
        <v>0</v>
      </c>
      <c r="H124" s="302">
        <f t="shared" si="81"/>
        <v>0</v>
      </c>
      <c r="I124" s="301"/>
      <c r="J124" s="302"/>
      <c r="K124" s="303"/>
      <c r="L124" s="302"/>
      <c r="M124" s="301"/>
      <c r="N124" s="302"/>
      <c r="O124" s="303"/>
      <c r="P124" s="302"/>
    </row>
    <row r="125" spans="2:16" ht="24" customHeight="1" thickBot="1" x14ac:dyDescent="0.2">
      <c r="B125" s="225">
        <v>37</v>
      </c>
      <c r="C125" s="396" t="s">
        <v>39</v>
      </c>
      <c r="D125" s="397"/>
      <c r="E125" s="213"/>
      <c r="F125" s="236">
        <f>G125+H125</f>
        <v>0</v>
      </c>
      <c r="G125" s="237">
        <f t="shared" ref="G125" si="82">I125+K125+M125+O125</f>
        <v>0</v>
      </c>
      <c r="H125" s="238">
        <f t="shared" ref="H125" si="83">J125+L125+N125+P125</f>
        <v>0</v>
      </c>
      <c r="I125" s="237"/>
      <c r="J125" s="238"/>
      <c r="K125" s="239"/>
      <c r="L125" s="238"/>
      <c r="M125" s="237"/>
      <c r="N125" s="238"/>
      <c r="O125" s="239"/>
      <c r="P125" s="238"/>
    </row>
    <row r="126" spans="2:16" ht="24" customHeight="1" thickBot="1" x14ac:dyDescent="0.2">
      <c r="B126" s="305">
        <v>38</v>
      </c>
      <c r="C126" s="398" t="s">
        <v>145</v>
      </c>
      <c r="D126" s="304"/>
      <c r="E126" s="166"/>
      <c r="F126" s="91">
        <f t="shared" ref="F126:F128" si="84">G126+H126</f>
        <v>0</v>
      </c>
      <c r="G126" s="12">
        <f t="shared" ref="G126:G128" si="85">I126+K126+M126+O126</f>
        <v>0</v>
      </c>
      <c r="H126" s="35">
        <f t="shared" ref="H126:H128" si="86">J126+L126+N126+P126</f>
        <v>0</v>
      </c>
      <c r="I126" s="60"/>
      <c r="J126" s="61"/>
      <c r="K126" s="11"/>
      <c r="L126" s="35"/>
      <c r="M126" s="60"/>
      <c r="N126" s="61"/>
      <c r="O126" s="11"/>
      <c r="P126" s="35"/>
    </row>
    <row r="127" spans="2:16" ht="24" customHeight="1" thickBot="1" x14ac:dyDescent="0.2">
      <c r="B127" s="305">
        <v>39</v>
      </c>
      <c r="C127" s="399"/>
      <c r="D127" s="163"/>
      <c r="E127" s="166"/>
      <c r="F127" s="91">
        <f t="shared" si="84"/>
        <v>0</v>
      </c>
      <c r="G127" s="12">
        <f t="shared" si="85"/>
        <v>0</v>
      </c>
      <c r="H127" s="35">
        <f t="shared" si="86"/>
        <v>0</v>
      </c>
      <c r="I127" s="60"/>
      <c r="J127" s="61"/>
      <c r="K127" s="11"/>
      <c r="L127" s="35"/>
      <c r="M127" s="60"/>
      <c r="N127" s="61"/>
      <c r="O127" s="11"/>
      <c r="P127" s="35"/>
    </row>
    <row r="128" spans="2:16" ht="24" customHeight="1" thickBot="1" x14ac:dyDescent="0.2">
      <c r="B128" s="305">
        <v>40</v>
      </c>
      <c r="C128" s="400"/>
      <c r="D128" s="304"/>
      <c r="E128" s="164"/>
      <c r="F128" s="91">
        <f t="shared" si="84"/>
        <v>0</v>
      </c>
      <c r="G128" s="12">
        <f t="shared" si="85"/>
        <v>0</v>
      </c>
      <c r="H128" s="35">
        <f t="shared" si="86"/>
        <v>0</v>
      </c>
      <c r="I128" s="60"/>
      <c r="J128" s="61"/>
      <c r="K128" s="11"/>
      <c r="L128" s="35"/>
      <c r="M128" s="60"/>
      <c r="N128" s="61"/>
      <c r="O128" s="11"/>
      <c r="P128" s="35"/>
    </row>
    <row r="129" spans="1:17" ht="24" customHeight="1" x14ac:dyDescent="0.15">
      <c r="B129" s="306"/>
      <c r="C129" s="307"/>
      <c r="D129" s="308"/>
      <c r="E129" s="309"/>
      <c r="F129" s="310"/>
      <c r="G129" s="311"/>
      <c r="H129" s="311"/>
      <c r="I129" s="311"/>
      <c r="J129" s="311"/>
      <c r="K129" s="311"/>
      <c r="L129" s="311"/>
      <c r="M129" s="311"/>
      <c r="N129" s="311"/>
      <c r="O129" s="311"/>
      <c r="P129" s="311"/>
    </row>
    <row r="130" spans="1:17" ht="24" customHeight="1" thickBot="1" x14ac:dyDescent="0.2">
      <c r="A130" s="320"/>
      <c r="B130" s="405" t="s">
        <v>146</v>
      </c>
      <c r="C130" s="405"/>
      <c r="D130" s="405"/>
      <c r="E130" s="321"/>
      <c r="F130" s="322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0"/>
    </row>
    <row r="131" spans="1:17" ht="24" customHeight="1" thickBot="1" x14ac:dyDescent="0.2">
      <c r="A131" s="320"/>
      <c r="B131" s="428" t="s">
        <v>75</v>
      </c>
      <c r="C131" s="429"/>
      <c r="D131" s="430"/>
      <c r="E131" s="168" t="s">
        <v>109</v>
      </c>
      <c r="F131" s="383" t="s">
        <v>119</v>
      </c>
      <c r="G131" s="391"/>
      <c r="H131" s="384"/>
      <c r="I131" s="383" t="s">
        <v>97</v>
      </c>
      <c r="J131" s="391"/>
      <c r="K131" s="383" t="s">
        <v>98</v>
      </c>
      <c r="L131" s="384"/>
      <c r="M131" s="391" t="s">
        <v>99</v>
      </c>
      <c r="N131" s="391"/>
      <c r="O131" s="383" t="s">
        <v>100</v>
      </c>
      <c r="P131" s="384"/>
      <c r="Q131" s="320"/>
    </row>
    <row r="132" spans="1:17" ht="24" customHeight="1" thickBot="1" x14ac:dyDescent="0.2">
      <c r="A132" s="320"/>
      <c r="B132" s="388" t="s">
        <v>149</v>
      </c>
      <c r="C132" s="389"/>
      <c r="D132" s="390"/>
      <c r="E132" s="167" t="s">
        <v>110</v>
      </c>
      <c r="F132" s="196" t="s">
        <v>0</v>
      </c>
      <c r="G132" s="197" t="s">
        <v>6</v>
      </c>
      <c r="H132" s="198" t="s">
        <v>7</v>
      </c>
      <c r="I132" s="199" t="s">
        <v>6</v>
      </c>
      <c r="J132" s="198" t="s">
        <v>7</v>
      </c>
      <c r="K132" s="200" t="s">
        <v>6</v>
      </c>
      <c r="L132" s="198" t="s">
        <v>7</v>
      </c>
      <c r="M132" s="199" t="s">
        <v>6</v>
      </c>
      <c r="N132" s="198" t="s">
        <v>7</v>
      </c>
      <c r="O132" s="200" t="s">
        <v>6</v>
      </c>
      <c r="P132" s="198" t="s">
        <v>7</v>
      </c>
      <c r="Q132" s="320"/>
    </row>
    <row r="133" spans="1:17" ht="24" customHeight="1" thickTop="1" x14ac:dyDescent="0.15">
      <c r="A133" s="320"/>
      <c r="B133" s="318">
        <v>1</v>
      </c>
      <c r="C133" s="401"/>
      <c r="D133" s="402"/>
      <c r="E133" s="331"/>
      <c r="F133" s="92">
        <f t="shared" ref="F133" si="87">G133+H133</f>
        <v>0</v>
      </c>
      <c r="G133" s="37">
        <f t="shared" ref="G133" si="88">I133+K133+M133+O133</f>
        <v>0</v>
      </c>
      <c r="H133" s="36">
        <f t="shared" ref="H133" si="89">J133+L133+N133+P133</f>
        <v>0</v>
      </c>
      <c r="I133" s="62"/>
      <c r="J133" s="63"/>
      <c r="K133" s="27"/>
      <c r="L133" s="36"/>
      <c r="M133" s="62"/>
      <c r="N133" s="63"/>
      <c r="O133" s="27"/>
      <c r="P133" s="36"/>
      <c r="Q133" s="320"/>
    </row>
    <row r="134" spans="1:17" ht="24" customHeight="1" thickBot="1" x14ac:dyDescent="0.2">
      <c r="A134" s="320"/>
      <c r="B134" s="424" t="s">
        <v>148</v>
      </c>
      <c r="C134" s="425"/>
      <c r="D134" s="425"/>
      <c r="E134" s="426"/>
      <c r="F134" s="426"/>
      <c r="G134" s="426"/>
      <c r="H134" s="426"/>
      <c r="I134" s="426"/>
      <c r="J134" s="426"/>
      <c r="K134" s="426"/>
      <c r="L134" s="426"/>
      <c r="M134" s="426"/>
      <c r="N134" s="426"/>
      <c r="O134" s="426"/>
      <c r="P134" s="427"/>
      <c r="Q134" s="320"/>
    </row>
    <row r="135" spans="1:17" ht="24" customHeight="1" x14ac:dyDescent="0.15">
      <c r="A135" s="320"/>
      <c r="B135" s="319">
        <v>2</v>
      </c>
      <c r="C135" s="403"/>
      <c r="D135" s="404"/>
      <c r="E135" s="332"/>
      <c r="F135" s="312">
        <f t="shared" ref="F135" si="90">G135+H135</f>
        <v>0</v>
      </c>
      <c r="G135" s="313">
        <f t="shared" ref="G135" si="91">I135+K135+M135+O135</f>
        <v>0</v>
      </c>
      <c r="H135" s="314">
        <f t="shared" ref="H135" si="92">J135+L135+N135+P135</f>
        <v>0</v>
      </c>
      <c r="I135" s="315"/>
      <c r="J135" s="316"/>
      <c r="K135" s="317"/>
      <c r="L135" s="314"/>
      <c r="M135" s="315"/>
      <c r="N135" s="316"/>
      <c r="O135" s="317"/>
      <c r="P135" s="314"/>
      <c r="Q135" s="320"/>
    </row>
    <row r="136" spans="1:17" ht="24" customHeight="1" thickBot="1" x14ac:dyDescent="0.2">
      <c r="A136" s="320"/>
      <c r="B136" s="424" t="s">
        <v>148</v>
      </c>
      <c r="C136" s="425"/>
      <c r="D136" s="425"/>
      <c r="E136" s="426"/>
      <c r="F136" s="426"/>
      <c r="G136" s="426"/>
      <c r="H136" s="426"/>
      <c r="I136" s="426"/>
      <c r="J136" s="426"/>
      <c r="K136" s="426"/>
      <c r="L136" s="426"/>
      <c r="M136" s="426"/>
      <c r="N136" s="426"/>
      <c r="O136" s="426"/>
      <c r="P136" s="427"/>
      <c r="Q136" s="320"/>
    </row>
    <row r="137" spans="1:17" ht="24" customHeight="1" x14ac:dyDescent="0.15">
      <c r="A137" s="320"/>
      <c r="B137" s="324"/>
      <c r="C137" s="320"/>
      <c r="D137" s="325"/>
      <c r="E137" s="325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</row>
  </sheetData>
  <mergeCells count="91">
    <mergeCell ref="O131:P131"/>
    <mergeCell ref="B134:D134"/>
    <mergeCell ref="B136:D136"/>
    <mergeCell ref="E134:P134"/>
    <mergeCell ref="E136:P136"/>
    <mergeCell ref="B131:D131"/>
    <mergeCell ref="B132:D132"/>
    <mergeCell ref="F131:H131"/>
    <mergeCell ref="I131:J131"/>
    <mergeCell ref="K131:L131"/>
    <mergeCell ref="M131:N131"/>
    <mergeCell ref="E114:P114"/>
    <mergeCell ref="C117:D117"/>
    <mergeCell ref="B117:B119"/>
    <mergeCell ref="E117:P117"/>
    <mergeCell ref="E120:P120"/>
    <mergeCell ref="C120:D120"/>
    <mergeCell ref="B120:B122"/>
    <mergeCell ref="B9:D9"/>
    <mergeCell ref="B5:P5"/>
    <mergeCell ref="B6:P6"/>
    <mergeCell ref="B7:P7"/>
    <mergeCell ref="C123:D123"/>
    <mergeCell ref="B65:B76"/>
    <mergeCell ref="B77:B86"/>
    <mergeCell ref="B87:B92"/>
    <mergeCell ref="B99:B103"/>
    <mergeCell ref="B104:B108"/>
    <mergeCell ref="C109:D109"/>
    <mergeCell ref="C114:D114"/>
    <mergeCell ref="B114:B116"/>
    <mergeCell ref="C45:D45"/>
    <mergeCell ref="C46:D46"/>
    <mergeCell ref="C47:D47"/>
    <mergeCell ref="C124:D124"/>
    <mergeCell ref="C125:D125"/>
    <mergeCell ref="C126:C128"/>
    <mergeCell ref="C133:D133"/>
    <mergeCell ref="C135:D135"/>
    <mergeCell ref="B130:D130"/>
    <mergeCell ref="O11:P11"/>
    <mergeCell ref="E16:P16"/>
    <mergeCell ref="C44:D44"/>
    <mergeCell ref="C21:D21"/>
    <mergeCell ref="C35:D35"/>
    <mergeCell ref="C41:D41"/>
    <mergeCell ref="C42:D42"/>
    <mergeCell ref="C43:D43"/>
    <mergeCell ref="B11:D12"/>
    <mergeCell ref="F11:H11"/>
    <mergeCell ref="I11:J11"/>
    <mergeCell ref="K11:L11"/>
    <mergeCell ref="M11:N11"/>
    <mergeCell ref="C13:D13"/>
    <mergeCell ref="C14:D14"/>
    <mergeCell ref="C15:D15"/>
    <mergeCell ref="B16:B20"/>
    <mergeCell ref="C16:D16"/>
    <mergeCell ref="E22:P22"/>
    <mergeCell ref="B22:B25"/>
    <mergeCell ref="C22:D22"/>
    <mergeCell ref="E26:P26"/>
    <mergeCell ref="E35:P35"/>
    <mergeCell ref="B35:B40"/>
    <mergeCell ref="B26:B31"/>
    <mergeCell ref="E50:P50"/>
    <mergeCell ref="B50:B58"/>
    <mergeCell ref="C26:D26"/>
    <mergeCell ref="B32:B34"/>
    <mergeCell ref="C32:D32"/>
    <mergeCell ref="C48:D48"/>
    <mergeCell ref="C49:D49"/>
    <mergeCell ref="B59:B64"/>
    <mergeCell ref="C59:D59"/>
    <mergeCell ref="E59:P59"/>
    <mergeCell ref="C50:D50"/>
    <mergeCell ref="E65:P65"/>
    <mergeCell ref="C77:D77"/>
    <mergeCell ref="E77:P77"/>
    <mergeCell ref="C87:D87"/>
    <mergeCell ref="E87:P87"/>
    <mergeCell ref="C65:D65"/>
    <mergeCell ref="E109:P109"/>
    <mergeCell ref="B109:B113"/>
    <mergeCell ref="E93:P93"/>
    <mergeCell ref="C99:D99"/>
    <mergeCell ref="E99:P99"/>
    <mergeCell ref="C104:D104"/>
    <mergeCell ref="E104:P104"/>
    <mergeCell ref="B93:B98"/>
    <mergeCell ref="C93:D93"/>
  </mergeCells>
  <phoneticPr fontId="2"/>
  <dataValidations count="3">
    <dataValidation type="list" allowBlank="1" showInputMessage="1" showErrorMessage="1" sqref="E88:E92 E17:E21 E23:E25 E33:E34 E36:E49 E51:E58 E60:E64 E66:E76 E78:E86 E13:E15 E94:E98 E100:E103 E105:E108 E110:E113 E115:E116 E118:E119 E121:E128 E133 E135">
      <formula1>"部,委員会,同好会・愛好会"</formula1>
    </dataValidation>
    <dataValidation type="list" allowBlank="1" showInputMessage="1" showErrorMessage="1" sqref="E27:E31">
      <formula1>"部,委員会,保存会,同好会・愛好会"</formula1>
    </dataValidation>
    <dataValidation type="list" allowBlank="1" showInputMessage="1" showErrorMessage="1" sqref="E9">
      <formula1>"あり,なし"</formula1>
    </dataValidation>
  </dataValidations>
  <pageMargins left="0.82677165354330717" right="0.23622047244094491" top="0.74803149606299213" bottom="0.74803149606299213" header="0.31496062992125984" footer="0.31496062992125984"/>
  <pageSetup paperSize="9" scale="43" orientation="portrait" r:id="rId1"/>
  <rowBreaks count="1" manualBreakCount="1">
    <brk id="7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view="pageBreakPreview" zoomScale="78" zoomScaleNormal="100" zoomScaleSheetLayoutView="78" workbookViewId="0">
      <selection activeCell="B34" sqref="B34:C34"/>
    </sheetView>
  </sheetViews>
  <sheetFormatPr defaultRowHeight="21" customHeight="1" x14ac:dyDescent="0.15"/>
  <cols>
    <col min="1" max="1" width="3.625" style="8" customWidth="1"/>
    <col min="2" max="2" width="18.125" customWidth="1"/>
    <col min="3" max="3" width="21.5" style="38" customWidth="1"/>
    <col min="4" max="4" width="13.125" customWidth="1"/>
    <col min="5" max="16" width="10.625" customWidth="1"/>
  </cols>
  <sheetData>
    <row r="1" spans="1:16" ht="21" customHeight="1" x14ac:dyDescent="0.15">
      <c r="B1" s="138" t="s">
        <v>95</v>
      </c>
    </row>
    <row r="2" spans="1:16" ht="21" customHeight="1" thickBot="1" x14ac:dyDescent="0.2"/>
    <row r="3" spans="1:16" ht="18" customHeight="1" thickBot="1" x14ac:dyDescent="0.2">
      <c r="A3" s="385" t="s">
        <v>75</v>
      </c>
      <c r="B3" s="386"/>
      <c r="C3" s="387"/>
      <c r="D3" s="383" t="s">
        <v>0</v>
      </c>
      <c r="E3" s="391"/>
      <c r="F3" s="384"/>
      <c r="G3" s="431" t="s">
        <v>1</v>
      </c>
      <c r="H3" s="448"/>
      <c r="I3" s="431" t="s">
        <v>2</v>
      </c>
      <c r="J3" s="432"/>
      <c r="K3" s="448" t="s">
        <v>3</v>
      </c>
      <c r="L3" s="448"/>
      <c r="M3" s="431" t="s">
        <v>4</v>
      </c>
      <c r="N3" s="432"/>
      <c r="O3" s="431" t="s">
        <v>5</v>
      </c>
      <c r="P3" s="432"/>
    </row>
    <row r="4" spans="1:16" s="8" customFormat="1" ht="18" customHeight="1" thickBot="1" x14ac:dyDescent="0.2">
      <c r="A4" s="388"/>
      <c r="B4" s="389"/>
      <c r="C4" s="390"/>
      <c r="D4" s="83" t="s">
        <v>0</v>
      </c>
      <c r="E4" s="109" t="s">
        <v>6</v>
      </c>
      <c r="F4" s="82" t="s">
        <v>7</v>
      </c>
      <c r="G4" s="45" t="s">
        <v>6</v>
      </c>
      <c r="H4" s="82" t="s">
        <v>7</v>
      </c>
      <c r="I4" s="70" t="s">
        <v>6</v>
      </c>
      <c r="J4" s="82" t="s">
        <v>7</v>
      </c>
      <c r="K4" s="45" t="s">
        <v>6</v>
      </c>
      <c r="L4" s="82" t="s">
        <v>7</v>
      </c>
      <c r="M4" s="70" t="s">
        <v>6</v>
      </c>
      <c r="N4" s="82" t="s">
        <v>7</v>
      </c>
      <c r="O4" s="70" t="s">
        <v>6</v>
      </c>
      <c r="P4" s="82" t="s">
        <v>7</v>
      </c>
    </row>
    <row r="5" spans="1:16" s="8" customFormat="1" ht="27" customHeight="1" thickTop="1" thickBot="1" x14ac:dyDescent="0.2">
      <c r="B5" s="94" t="s">
        <v>89</v>
      </c>
      <c r="C5" s="133" t="s">
        <v>93</v>
      </c>
      <c r="D5" s="134">
        <f t="shared" ref="D5:P5" si="0">D6+D7+D8+D9+D14+D15+D19+D20+D23+D26+D27+D28+D29+D30+D31+D32+D33+D34+D35+D62+D58+D38+D52+D43+D70+D73+D77+D78+D79+D80+D81+D82+D83+D84+D85+D86+D87+D88+D89+D90+D91+D92+D93+D94+D95+D96</f>
        <v>16268</v>
      </c>
      <c r="E5" s="135">
        <f t="shared" si="0"/>
        <v>5418</v>
      </c>
      <c r="F5" s="136">
        <f t="shared" si="0"/>
        <v>10850</v>
      </c>
      <c r="G5" s="137">
        <f t="shared" si="0"/>
        <v>1394</v>
      </c>
      <c r="H5" s="136">
        <f t="shared" si="0"/>
        <v>3010</v>
      </c>
      <c r="I5" s="137">
        <f t="shared" si="0"/>
        <v>1945</v>
      </c>
      <c r="J5" s="136">
        <f t="shared" si="0"/>
        <v>3568</v>
      </c>
      <c r="K5" s="137">
        <f t="shared" si="0"/>
        <v>933</v>
      </c>
      <c r="L5" s="136">
        <f t="shared" si="0"/>
        <v>1831</v>
      </c>
      <c r="M5" s="137">
        <f t="shared" si="0"/>
        <v>355</v>
      </c>
      <c r="N5" s="136">
        <f t="shared" si="0"/>
        <v>710</v>
      </c>
      <c r="O5" s="137">
        <f t="shared" si="0"/>
        <v>790</v>
      </c>
      <c r="P5" s="136">
        <f t="shared" si="0"/>
        <v>1726</v>
      </c>
    </row>
    <row r="6" spans="1:16" ht="19.5" customHeight="1" thickBot="1" x14ac:dyDescent="0.2">
      <c r="A6" s="7">
        <v>1</v>
      </c>
      <c r="B6" s="449" t="s">
        <v>57</v>
      </c>
      <c r="C6" s="450"/>
      <c r="D6" s="88">
        <v>641</v>
      </c>
      <c r="E6" s="113">
        <v>166</v>
      </c>
      <c r="F6" s="32">
        <v>475</v>
      </c>
      <c r="G6" s="54">
        <v>38</v>
      </c>
      <c r="H6" s="55">
        <v>104</v>
      </c>
      <c r="I6" s="9">
        <v>49</v>
      </c>
      <c r="J6" s="32">
        <v>167</v>
      </c>
      <c r="K6" s="54">
        <v>35</v>
      </c>
      <c r="L6" s="55">
        <v>59</v>
      </c>
      <c r="M6" s="9">
        <v>18</v>
      </c>
      <c r="N6" s="32">
        <v>48</v>
      </c>
      <c r="O6" s="75">
        <v>26</v>
      </c>
      <c r="P6" s="55">
        <v>97</v>
      </c>
    </row>
    <row r="7" spans="1:16" ht="19.5" customHeight="1" thickBot="1" x14ac:dyDescent="0.2">
      <c r="A7" s="120">
        <v>2</v>
      </c>
      <c r="B7" s="446" t="s">
        <v>56</v>
      </c>
      <c r="C7" s="447"/>
      <c r="D7" s="91">
        <v>797</v>
      </c>
      <c r="E7" s="118">
        <v>153</v>
      </c>
      <c r="F7" s="35">
        <v>644</v>
      </c>
      <c r="G7" s="60">
        <v>22</v>
      </c>
      <c r="H7" s="61">
        <v>163</v>
      </c>
      <c r="I7" s="11">
        <v>83</v>
      </c>
      <c r="J7" s="35">
        <v>223</v>
      </c>
      <c r="K7" s="60">
        <v>34</v>
      </c>
      <c r="L7" s="61">
        <v>181</v>
      </c>
      <c r="M7" s="11">
        <v>2</v>
      </c>
      <c r="N7" s="35">
        <v>4</v>
      </c>
      <c r="O7" s="78">
        <v>12</v>
      </c>
      <c r="P7" s="61">
        <v>73</v>
      </c>
    </row>
    <row r="8" spans="1:16" ht="19.5" customHeight="1" thickBot="1" x14ac:dyDescent="0.2">
      <c r="A8" s="121">
        <v>3</v>
      </c>
      <c r="B8" s="451" t="s">
        <v>58</v>
      </c>
      <c r="C8" s="427"/>
      <c r="D8" s="114">
        <v>1731</v>
      </c>
      <c r="E8" s="115">
        <v>353</v>
      </c>
      <c r="F8" s="41">
        <v>1378</v>
      </c>
      <c r="G8" s="98">
        <v>73</v>
      </c>
      <c r="H8" s="116">
        <v>321</v>
      </c>
      <c r="I8" s="10">
        <v>143</v>
      </c>
      <c r="J8" s="41">
        <v>437</v>
      </c>
      <c r="K8" s="98">
        <v>46</v>
      </c>
      <c r="L8" s="116">
        <v>243</v>
      </c>
      <c r="M8" s="10">
        <v>24</v>
      </c>
      <c r="N8" s="41">
        <v>110</v>
      </c>
      <c r="O8" s="117">
        <v>67</v>
      </c>
      <c r="P8" s="116">
        <v>267</v>
      </c>
    </row>
    <row r="9" spans="1:16" ht="19.5" customHeight="1" thickBot="1" x14ac:dyDescent="0.2">
      <c r="A9" s="433">
        <v>4</v>
      </c>
      <c r="B9" s="454" t="s">
        <v>47</v>
      </c>
      <c r="C9" s="455"/>
      <c r="D9" s="87">
        <f>SUM(D10:D13)</f>
        <v>441</v>
      </c>
      <c r="E9" s="14">
        <f>SUM(E10:E13)</f>
        <v>94</v>
      </c>
      <c r="F9" s="33">
        <f t="shared" ref="F9:P9" si="1">SUM(F10:F13)</f>
        <v>347</v>
      </c>
      <c r="G9" s="52">
        <f t="shared" si="1"/>
        <v>54</v>
      </c>
      <c r="H9" s="53">
        <f t="shared" si="1"/>
        <v>183</v>
      </c>
      <c r="I9" s="20">
        <f t="shared" si="1"/>
        <v>36</v>
      </c>
      <c r="J9" s="30">
        <f t="shared" si="1"/>
        <v>150</v>
      </c>
      <c r="K9" s="52">
        <f t="shared" si="1"/>
        <v>4</v>
      </c>
      <c r="L9" s="53">
        <f t="shared" si="1"/>
        <v>14</v>
      </c>
      <c r="M9" s="20">
        <f t="shared" si="1"/>
        <v>0</v>
      </c>
      <c r="N9" s="30">
        <f t="shared" si="1"/>
        <v>0</v>
      </c>
      <c r="O9" s="74">
        <f t="shared" si="1"/>
        <v>0</v>
      </c>
      <c r="P9" s="53">
        <f t="shared" si="1"/>
        <v>0</v>
      </c>
    </row>
    <row r="10" spans="1:16" ht="19.5" customHeight="1" thickTop="1" x14ac:dyDescent="0.15">
      <c r="A10" s="434"/>
      <c r="B10" s="9"/>
      <c r="C10" s="139" t="s">
        <v>8</v>
      </c>
      <c r="D10" s="84">
        <v>296</v>
      </c>
      <c r="E10" s="16">
        <v>56</v>
      </c>
      <c r="F10" s="28">
        <v>240</v>
      </c>
      <c r="G10" s="46">
        <v>28</v>
      </c>
      <c r="H10" s="47">
        <v>113</v>
      </c>
      <c r="I10" s="26">
        <v>24</v>
      </c>
      <c r="J10" s="28">
        <v>113</v>
      </c>
      <c r="K10" s="46">
        <v>4</v>
      </c>
      <c r="L10" s="47">
        <v>14</v>
      </c>
      <c r="M10" s="26">
        <v>0</v>
      </c>
      <c r="N10" s="28">
        <v>0</v>
      </c>
      <c r="O10" s="71">
        <v>0</v>
      </c>
      <c r="P10" s="47">
        <v>0</v>
      </c>
    </row>
    <row r="11" spans="1:16" ht="19.5" customHeight="1" x14ac:dyDescent="0.15">
      <c r="A11" s="434"/>
      <c r="B11" s="9"/>
      <c r="C11" s="140" t="s">
        <v>52</v>
      </c>
      <c r="D11" s="85">
        <v>58</v>
      </c>
      <c r="E11" s="25">
        <v>11</v>
      </c>
      <c r="F11" s="29">
        <v>47</v>
      </c>
      <c r="G11" s="48">
        <v>11</v>
      </c>
      <c r="H11" s="49">
        <v>47</v>
      </c>
      <c r="I11" s="3">
        <v>0</v>
      </c>
      <c r="J11" s="29">
        <v>0</v>
      </c>
      <c r="K11" s="48">
        <v>0</v>
      </c>
      <c r="L11" s="49">
        <v>0</v>
      </c>
      <c r="M11" s="3">
        <v>0</v>
      </c>
      <c r="N11" s="29">
        <v>0</v>
      </c>
      <c r="O11" s="72">
        <v>0</v>
      </c>
      <c r="P11" s="49">
        <v>0</v>
      </c>
    </row>
    <row r="12" spans="1:16" ht="19.5" customHeight="1" x14ac:dyDescent="0.15">
      <c r="A12" s="434"/>
      <c r="B12" s="9"/>
      <c r="C12" s="143" t="s">
        <v>46</v>
      </c>
      <c r="D12" s="85">
        <v>49</v>
      </c>
      <c r="E12" s="25">
        <v>12</v>
      </c>
      <c r="F12" s="29">
        <v>37</v>
      </c>
      <c r="G12" s="48">
        <v>0</v>
      </c>
      <c r="H12" s="49">
        <v>0</v>
      </c>
      <c r="I12" s="3">
        <v>12</v>
      </c>
      <c r="J12" s="29">
        <v>37</v>
      </c>
      <c r="K12" s="48">
        <v>0</v>
      </c>
      <c r="L12" s="49">
        <v>0</v>
      </c>
      <c r="M12" s="3">
        <v>0</v>
      </c>
      <c r="N12" s="29">
        <v>0</v>
      </c>
      <c r="O12" s="72">
        <v>0</v>
      </c>
      <c r="P12" s="49">
        <v>0</v>
      </c>
    </row>
    <row r="13" spans="1:16" ht="19.5" customHeight="1" thickBot="1" x14ac:dyDescent="0.2">
      <c r="A13" s="435"/>
      <c r="B13" s="10"/>
      <c r="C13" s="141" t="s">
        <v>40</v>
      </c>
      <c r="D13" s="86">
        <v>38</v>
      </c>
      <c r="E13" s="17">
        <v>15</v>
      </c>
      <c r="F13" s="31">
        <v>23</v>
      </c>
      <c r="G13" s="50">
        <v>15</v>
      </c>
      <c r="H13" s="51">
        <v>23</v>
      </c>
      <c r="I13" s="4">
        <v>0</v>
      </c>
      <c r="J13" s="31">
        <v>0</v>
      </c>
      <c r="K13" s="50">
        <v>0</v>
      </c>
      <c r="L13" s="51">
        <v>0</v>
      </c>
      <c r="M13" s="4">
        <v>0</v>
      </c>
      <c r="N13" s="31">
        <v>0</v>
      </c>
      <c r="O13" s="73">
        <v>0</v>
      </c>
      <c r="P13" s="51">
        <v>0</v>
      </c>
    </row>
    <row r="14" spans="1:16" ht="19.5" customHeight="1" thickBot="1" x14ac:dyDescent="0.2">
      <c r="A14" s="120">
        <v>5</v>
      </c>
      <c r="B14" s="446" t="s">
        <v>59</v>
      </c>
      <c r="C14" s="447"/>
      <c r="D14" s="88">
        <v>61</v>
      </c>
      <c r="E14" s="5">
        <v>7</v>
      </c>
      <c r="F14" s="32">
        <v>54</v>
      </c>
      <c r="G14" s="54">
        <v>0</v>
      </c>
      <c r="H14" s="55">
        <v>0</v>
      </c>
      <c r="I14" s="9">
        <v>0</v>
      </c>
      <c r="J14" s="32">
        <v>0</v>
      </c>
      <c r="K14" s="54">
        <v>0</v>
      </c>
      <c r="L14" s="55">
        <v>0</v>
      </c>
      <c r="M14" s="9">
        <v>2</v>
      </c>
      <c r="N14" s="32">
        <v>21</v>
      </c>
      <c r="O14" s="75">
        <v>5</v>
      </c>
      <c r="P14" s="55">
        <v>33</v>
      </c>
    </row>
    <row r="15" spans="1:16" ht="19.5" customHeight="1" thickBot="1" x14ac:dyDescent="0.2">
      <c r="A15" s="433">
        <v>6</v>
      </c>
      <c r="B15" s="444" t="s">
        <v>9</v>
      </c>
      <c r="C15" s="445"/>
      <c r="D15" s="89">
        <f>E15+F15</f>
        <v>60</v>
      </c>
      <c r="E15" s="13">
        <v>24</v>
      </c>
      <c r="F15" s="33">
        <f>F16+F17+F18</f>
        <v>36</v>
      </c>
      <c r="G15" s="56">
        <v>0</v>
      </c>
      <c r="H15" s="57">
        <v>0</v>
      </c>
      <c r="I15" s="18">
        <v>0</v>
      </c>
      <c r="J15" s="33">
        <v>0</v>
      </c>
      <c r="K15" s="56">
        <v>23</v>
      </c>
      <c r="L15" s="57">
        <v>31</v>
      </c>
      <c r="M15" s="18">
        <v>0</v>
      </c>
      <c r="N15" s="33">
        <v>0</v>
      </c>
      <c r="O15" s="76">
        <v>0</v>
      </c>
      <c r="P15" s="57">
        <v>0</v>
      </c>
    </row>
    <row r="16" spans="1:16" ht="19.5" customHeight="1" thickTop="1" x14ac:dyDescent="0.15">
      <c r="A16" s="434"/>
      <c r="B16" s="9"/>
      <c r="C16" s="95" t="s">
        <v>55</v>
      </c>
      <c r="D16" s="84">
        <f>E16+F16</f>
        <v>6</v>
      </c>
      <c r="E16" s="16">
        <v>1</v>
      </c>
      <c r="F16" s="28">
        <v>5</v>
      </c>
      <c r="G16" s="46">
        <v>0</v>
      </c>
      <c r="H16" s="47">
        <v>0</v>
      </c>
      <c r="I16" s="26">
        <v>0</v>
      </c>
      <c r="J16" s="28">
        <v>0</v>
      </c>
      <c r="K16" s="46">
        <v>0</v>
      </c>
      <c r="L16" s="47">
        <v>0</v>
      </c>
      <c r="M16" s="26">
        <v>0</v>
      </c>
      <c r="N16" s="28">
        <v>0</v>
      </c>
      <c r="O16" s="71">
        <v>1</v>
      </c>
      <c r="P16" s="47">
        <v>5</v>
      </c>
    </row>
    <row r="17" spans="1:16" ht="19.5" customHeight="1" x14ac:dyDescent="0.15">
      <c r="A17" s="434"/>
      <c r="B17" s="9"/>
      <c r="C17" s="40" t="s">
        <v>54</v>
      </c>
      <c r="D17" s="85">
        <f>E17+F17</f>
        <v>39</v>
      </c>
      <c r="E17" s="25">
        <v>23</v>
      </c>
      <c r="F17" s="29">
        <v>16</v>
      </c>
      <c r="G17" s="48">
        <v>0</v>
      </c>
      <c r="H17" s="49">
        <v>0</v>
      </c>
      <c r="I17" s="3">
        <v>0</v>
      </c>
      <c r="J17" s="29">
        <v>0</v>
      </c>
      <c r="K17" s="48">
        <v>23</v>
      </c>
      <c r="L17" s="49">
        <v>16</v>
      </c>
      <c r="M17" s="3">
        <v>0</v>
      </c>
      <c r="N17" s="29">
        <v>0</v>
      </c>
      <c r="O17" s="72">
        <v>0</v>
      </c>
      <c r="P17" s="49">
        <v>0</v>
      </c>
    </row>
    <row r="18" spans="1:16" ht="19.5" customHeight="1" thickBot="1" x14ac:dyDescent="0.2">
      <c r="A18" s="435"/>
      <c r="B18" s="9"/>
      <c r="C18" s="96" t="s">
        <v>53</v>
      </c>
      <c r="D18" s="90">
        <f>E18+F18</f>
        <v>15</v>
      </c>
      <c r="E18" s="19">
        <v>0</v>
      </c>
      <c r="F18" s="34">
        <v>15</v>
      </c>
      <c r="G18" s="58">
        <v>0</v>
      </c>
      <c r="H18" s="59">
        <v>0</v>
      </c>
      <c r="I18" s="6">
        <v>0</v>
      </c>
      <c r="J18" s="34">
        <v>0</v>
      </c>
      <c r="K18" s="58">
        <v>0</v>
      </c>
      <c r="L18" s="59">
        <v>15</v>
      </c>
      <c r="M18" s="6">
        <v>0</v>
      </c>
      <c r="N18" s="34">
        <v>0</v>
      </c>
      <c r="O18" s="77">
        <v>0</v>
      </c>
      <c r="P18" s="59">
        <v>0</v>
      </c>
    </row>
    <row r="19" spans="1:16" ht="19.5" customHeight="1" thickBot="1" x14ac:dyDescent="0.2">
      <c r="A19" s="120">
        <v>7</v>
      </c>
      <c r="B19" s="452" t="s">
        <v>72</v>
      </c>
      <c r="C19" s="453"/>
      <c r="D19" s="91">
        <v>372</v>
      </c>
      <c r="E19" s="12">
        <v>176</v>
      </c>
      <c r="F19" s="35">
        <v>196</v>
      </c>
      <c r="G19" s="60">
        <v>0</v>
      </c>
      <c r="H19" s="61">
        <v>0</v>
      </c>
      <c r="I19" s="11">
        <v>17</v>
      </c>
      <c r="J19" s="35">
        <v>12</v>
      </c>
      <c r="K19" s="60">
        <v>9</v>
      </c>
      <c r="L19" s="61">
        <v>31</v>
      </c>
      <c r="M19" s="11">
        <v>137</v>
      </c>
      <c r="N19" s="35">
        <v>130</v>
      </c>
      <c r="O19" s="78">
        <v>13</v>
      </c>
      <c r="P19" s="61">
        <v>23</v>
      </c>
    </row>
    <row r="20" spans="1:16" ht="19.5" customHeight="1" thickBot="1" x14ac:dyDescent="0.2">
      <c r="A20" s="439">
        <v>8</v>
      </c>
      <c r="B20" s="442" t="s">
        <v>48</v>
      </c>
      <c r="C20" s="443"/>
      <c r="D20" s="87">
        <f>SUM(D21:D22)</f>
        <v>256</v>
      </c>
      <c r="E20" s="14">
        <f t="shared" ref="E20:P20" si="2">SUM(E21:E22)</f>
        <v>0</v>
      </c>
      <c r="F20" s="30">
        <f t="shared" si="2"/>
        <v>256</v>
      </c>
      <c r="G20" s="52">
        <f t="shared" si="2"/>
        <v>0</v>
      </c>
      <c r="H20" s="53">
        <f t="shared" si="2"/>
        <v>18</v>
      </c>
      <c r="I20" s="20">
        <f t="shared" si="2"/>
        <v>0</v>
      </c>
      <c r="J20" s="30">
        <f t="shared" si="2"/>
        <v>192</v>
      </c>
      <c r="K20" s="52">
        <f t="shared" si="2"/>
        <v>0</v>
      </c>
      <c r="L20" s="53">
        <f t="shared" si="2"/>
        <v>0</v>
      </c>
      <c r="M20" s="20">
        <f t="shared" si="2"/>
        <v>0</v>
      </c>
      <c r="N20" s="30">
        <f t="shared" si="2"/>
        <v>0</v>
      </c>
      <c r="O20" s="74">
        <f t="shared" si="2"/>
        <v>0</v>
      </c>
      <c r="P20" s="53">
        <f t="shared" si="2"/>
        <v>46</v>
      </c>
    </row>
    <row r="21" spans="1:16" ht="19.5" customHeight="1" thickTop="1" thickBot="1" x14ac:dyDescent="0.2">
      <c r="A21" s="439"/>
      <c r="B21" s="23"/>
      <c r="C21" s="139" t="s">
        <v>10</v>
      </c>
      <c r="D21" s="84">
        <v>23</v>
      </c>
      <c r="E21" s="16">
        <v>0</v>
      </c>
      <c r="F21" s="28">
        <v>23</v>
      </c>
      <c r="G21" s="46">
        <v>0</v>
      </c>
      <c r="H21" s="47">
        <v>0</v>
      </c>
      <c r="I21" s="26">
        <v>0</v>
      </c>
      <c r="J21" s="28">
        <v>23</v>
      </c>
      <c r="K21" s="46">
        <v>0</v>
      </c>
      <c r="L21" s="47">
        <v>0</v>
      </c>
      <c r="M21" s="26">
        <v>0</v>
      </c>
      <c r="N21" s="28">
        <v>0</v>
      </c>
      <c r="O21" s="71">
        <v>0</v>
      </c>
      <c r="P21" s="47">
        <v>0</v>
      </c>
    </row>
    <row r="22" spans="1:16" ht="19.5" customHeight="1" thickBot="1" x14ac:dyDescent="0.2">
      <c r="A22" s="439"/>
      <c r="B22" s="24"/>
      <c r="C22" s="142" t="s">
        <v>90</v>
      </c>
      <c r="D22" s="86">
        <v>233</v>
      </c>
      <c r="E22" s="17">
        <v>0</v>
      </c>
      <c r="F22" s="31">
        <v>233</v>
      </c>
      <c r="G22" s="50">
        <v>0</v>
      </c>
      <c r="H22" s="51">
        <v>18</v>
      </c>
      <c r="I22" s="4">
        <v>0</v>
      </c>
      <c r="J22" s="31">
        <v>169</v>
      </c>
      <c r="K22" s="50">
        <v>0</v>
      </c>
      <c r="L22" s="51">
        <v>0</v>
      </c>
      <c r="M22" s="4">
        <v>0</v>
      </c>
      <c r="N22" s="31">
        <v>0</v>
      </c>
      <c r="O22" s="73">
        <v>0</v>
      </c>
      <c r="P22" s="51">
        <v>46</v>
      </c>
    </row>
    <row r="23" spans="1:16" ht="19.5" customHeight="1" thickBot="1" x14ac:dyDescent="0.2">
      <c r="A23" s="439">
        <v>9</v>
      </c>
      <c r="B23" s="444" t="s">
        <v>11</v>
      </c>
      <c r="C23" s="445"/>
      <c r="D23" s="89">
        <f>SUM(D24:D25)</f>
        <v>1282</v>
      </c>
      <c r="E23" s="13">
        <f t="shared" ref="E23:P23" si="3">SUM(E24:E25)</f>
        <v>293</v>
      </c>
      <c r="F23" s="33">
        <f t="shared" si="3"/>
        <v>989</v>
      </c>
      <c r="G23" s="56">
        <f t="shared" si="3"/>
        <v>78</v>
      </c>
      <c r="H23" s="57">
        <f t="shared" si="3"/>
        <v>231</v>
      </c>
      <c r="I23" s="18">
        <f t="shared" si="3"/>
        <v>111</v>
      </c>
      <c r="J23" s="33">
        <f t="shared" si="3"/>
        <v>331</v>
      </c>
      <c r="K23" s="56">
        <f t="shared" si="3"/>
        <v>49</v>
      </c>
      <c r="L23" s="57">
        <f t="shared" si="3"/>
        <v>160</v>
      </c>
      <c r="M23" s="18">
        <f t="shared" si="3"/>
        <v>14</v>
      </c>
      <c r="N23" s="33">
        <f t="shared" si="3"/>
        <v>70</v>
      </c>
      <c r="O23" s="76">
        <f t="shared" si="3"/>
        <v>41</v>
      </c>
      <c r="P23" s="57">
        <f t="shared" si="3"/>
        <v>197</v>
      </c>
    </row>
    <row r="24" spans="1:16" ht="19.5" customHeight="1" thickTop="1" thickBot="1" x14ac:dyDescent="0.2">
      <c r="A24" s="439"/>
      <c r="B24" s="93"/>
      <c r="C24" s="139" t="s">
        <v>11</v>
      </c>
      <c r="D24" s="84">
        <v>1255</v>
      </c>
      <c r="E24" s="16">
        <v>291</v>
      </c>
      <c r="F24" s="28">
        <v>964</v>
      </c>
      <c r="G24" s="46">
        <v>78</v>
      </c>
      <c r="H24" s="47">
        <v>231</v>
      </c>
      <c r="I24" s="26">
        <v>109</v>
      </c>
      <c r="J24" s="28">
        <v>306</v>
      </c>
      <c r="K24" s="46">
        <v>49</v>
      </c>
      <c r="L24" s="47">
        <v>160</v>
      </c>
      <c r="M24" s="26">
        <v>14</v>
      </c>
      <c r="N24" s="28">
        <v>70</v>
      </c>
      <c r="O24" s="71">
        <v>41</v>
      </c>
      <c r="P24" s="47">
        <v>197</v>
      </c>
    </row>
    <row r="25" spans="1:16" ht="19.5" customHeight="1" thickBot="1" x14ac:dyDescent="0.2">
      <c r="A25" s="439"/>
      <c r="B25" s="9"/>
      <c r="C25" s="141" t="s">
        <v>96</v>
      </c>
      <c r="D25" s="90">
        <v>27</v>
      </c>
      <c r="E25" s="19">
        <v>2</v>
      </c>
      <c r="F25" s="34">
        <v>25</v>
      </c>
      <c r="G25" s="58">
        <v>0</v>
      </c>
      <c r="H25" s="59">
        <v>0</v>
      </c>
      <c r="I25" s="6">
        <v>2</v>
      </c>
      <c r="J25" s="34">
        <v>25</v>
      </c>
      <c r="K25" s="58">
        <v>0</v>
      </c>
      <c r="L25" s="59">
        <v>0</v>
      </c>
      <c r="M25" s="6">
        <v>0</v>
      </c>
      <c r="N25" s="34">
        <v>0</v>
      </c>
      <c r="O25" s="77">
        <v>0</v>
      </c>
      <c r="P25" s="59">
        <v>0</v>
      </c>
    </row>
    <row r="26" spans="1:16" ht="19.5" customHeight="1" thickBot="1" x14ac:dyDescent="0.2">
      <c r="A26" s="120">
        <v>10</v>
      </c>
      <c r="B26" s="446" t="s">
        <v>65</v>
      </c>
      <c r="C26" s="447"/>
      <c r="D26" s="91">
        <v>429</v>
      </c>
      <c r="E26" s="12">
        <v>33</v>
      </c>
      <c r="F26" s="35">
        <v>396</v>
      </c>
      <c r="G26" s="60">
        <v>9</v>
      </c>
      <c r="H26" s="61">
        <v>142</v>
      </c>
      <c r="I26" s="11">
        <v>8</v>
      </c>
      <c r="J26" s="35">
        <v>117</v>
      </c>
      <c r="K26" s="60">
        <v>11</v>
      </c>
      <c r="L26" s="61">
        <v>74</v>
      </c>
      <c r="M26" s="11">
        <v>0</v>
      </c>
      <c r="N26" s="35">
        <v>8</v>
      </c>
      <c r="O26" s="78">
        <v>5</v>
      </c>
      <c r="P26" s="61">
        <v>55</v>
      </c>
    </row>
    <row r="27" spans="1:16" ht="19.5" customHeight="1" thickBot="1" x14ac:dyDescent="0.2">
      <c r="A27" s="120">
        <v>11</v>
      </c>
      <c r="B27" s="446" t="s">
        <v>66</v>
      </c>
      <c r="C27" s="447"/>
      <c r="D27" s="91">
        <v>1100</v>
      </c>
      <c r="E27" s="12">
        <v>460</v>
      </c>
      <c r="F27" s="35">
        <v>640</v>
      </c>
      <c r="G27" s="60">
        <v>157</v>
      </c>
      <c r="H27" s="61">
        <v>326</v>
      </c>
      <c r="I27" s="11">
        <v>172</v>
      </c>
      <c r="J27" s="35">
        <v>128</v>
      </c>
      <c r="K27" s="60">
        <v>65</v>
      </c>
      <c r="L27" s="61">
        <v>100</v>
      </c>
      <c r="M27" s="11">
        <v>0</v>
      </c>
      <c r="N27" s="35">
        <v>0</v>
      </c>
      <c r="O27" s="78">
        <v>66</v>
      </c>
      <c r="P27" s="61">
        <v>86</v>
      </c>
    </row>
    <row r="28" spans="1:16" ht="19.5" customHeight="1" thickBot="1" x14ac:dyDescent="0.2">
      <c r="A28" s="120">
        <v>12</v>
      </c>
      <c r="B28" s="446" t="s">
        <v>67</v>
      </c>
      <c r="C28" s="447"/>
      <c r="D28" s="91">
        <v>543</v>
      </c>
      <c r="E28" s="12">
        <v>179</v>
      </c>
      <c r="F28" s="35">
        <v>364</v>
      </c>
      <c r="G28" s="60">
        <v>52</v>
      </c>
      <c r="H28" s="61">
        <v>105</v>
      </c>
      <c r="I28" s="11">
        <v>70</v>
      </c>
      <c r="J28" s="35">
        <v>94</v>
      </c>
      <c r="K28" s="60">
        <v>38</v>
      </c>
      <c r="L28" s="61">
        <v>105</v>
      </c>
      <c r="M28" s="11">
        <v>7</v>
      </c>
      <c r="N28" s="35">
        <v>25</v>
      </c>
      <c r="O28" s="78">
        <v>12</v>
      </c>
      <c r="P28" s="61">
        <v>35</v>
      </c>
    </row>
    <row r="29" spans="1:16" ht="19.5" customHeight="1" thickBot="1" x14ac:dyDescent="0.2">
      <c r="A29" s="120">
        <v>13</v>
      </c>
      <c r="B29" s="446" t="s">
        <v>68</v>
      </c>
      <c r="C29" s="447"/>
      <c r="D29" s="91">
        <v>100</v>
      </c>
      <c r="E29" s="12">
        <v>86</v>
      </c>
      <c r="F29" s="35">
        <v>14</v>
      </c>
      <c r="G29" s="60">
        <v>6</v>
      </c>
      <c r="H29" s="61">
        <v>14</v>
      </c>
      <c r="I29" s="11">
        <v>80</v>
      </c>
      <c r="J29" s="35">
        <v>0</v>
      </c>
      <c r="K29" s="60">
        <v>0</v>
      </c>
      <c r="L29" s="61">
        <v>0</v>
      </c>
      <c r="M29" s="11">
        <v>0</v>
      </c>
      <c r="N29" s="35">
        <v>0</v>
      </c>
      <c r="O29" s="78">
        <v>0</v>
      </c>
      <c r="P29" s="61">
        <v>0</v>
      </c>
    </row>
    <row r="30" spans="1:16" ht="19.5" customHeight="1" thickBot="1" x14ac:dyDescent="0.2">
      <c r="A30" s="120">
        <v>14</v>
      </c>
      <c r="B30" s="446" t="s">
        <v>69</v>
      </c>
      <c r="C30" s="447"/>
      <c r="D30" s="91">
        <v>50</v>
      </c>
      <c r="E30" s="12">
        <v>43</v>
      </c>
      <c r="F30" s="35">
        <v>7</v>
      </c>
      <c r="G30" s="60">
        <v>20</v>
      </c>
      <c r="H30" s="61">
        <v>2</v>
      </c>
      <c r="I30" s="11">
        <v>14</v>
      </c>
      <c r="J30" s="35">
        <v>2</v>
      </c>
      <c r="K30" s="60">
        <v>0</v>
      </c>
      <c r="L30" s="61">
        <v>0</v>
      </c>
      <c r="M30" s="11">
        <v>0</v>
      </c>
      <c r="N30" s="35">
        <v>0</v>
      </c>
      <c r="O30" s="78">
        <v>9</v>
      </c>
      <c r="P30" s="61">
        <v>3</v>
      </c>
    </row>
    <row r="31" spans="1:16" ht="19.5" customHeight="1" thickBot="1" x14ac:dyDescent="0.2">
      <c r="A31" s="120">
        <v>15</v>
      </c>
      <c r="B31" s="446" t="s">
        <v>70</v>
      </c>
      <c r="C31" s="447"/>
      <c r="D31" s="91">
        <v>8</v>
      </c>
      <c r="E31" s="12">
        <v>2</v>
      </c>
      <c r="F31" s="35">
        <v>6</v>
      </c>
      <c r="G31" s="60">
        <v>0</v>
      </c>
      <c r="H31" s="61">
        <v>0</v>
      </c>
      <c r="I31" s="11">
        <v>0</v>
      </c>
      <c r="J31" s="35">
        <v>0</v>
      </c>
      <c r="K31" s="60">
        <v>2</v>
      </c>
      <c r="L31" s="61">
        <v>6</v>
      </c>
      <c r="M31" s="11">
        <v>0</v>
      </c>
      <c r="N31" s="35">
        <v>0</v>
      </c>
      <c r="O31" s="78">
        <v>0</v>
      </c>
      <c r="P31" s="61">
        <v>0</v>
      </c>
    </row>
    <row r="32" spans="1:16" ht="19.5" customHeight="1" thickBot="1" x14ac:dyDescent="0.2">
      <c r="A32" s="120">
        <v>16</v>
      </c>
      <c r="B32" s="446" t="s">
        <v>12</v>
      </c>
      <c r="C32" s="447"/>
      <c r="D32" s="91">
        <v>39</v>
      </c>
      <c r="E32" s="12">
        <v>12</v>
      </c>
      <c r="F32" s="35">
        <v>27</v>
      </c>
      <c r="G32" s="60">
        <v>0</v>
      </c>
      <c r="H32" s="61">
        <v>0</v>
      </c>
      <c r="I32" s="11">
        <v>0</v>
      </c>
      <c r="J32" s="35">
        <v>0</v>
      </c>
      <c r="K32" s="60">
        <v>0</v>
      </c>
      <c r="L32" s="61">
        <v>0</v>
      </c>
      <c r="M32" s="11">
        <v>0</v>
      </c>
      <c r="N32" s="35">
        <v>0</v>
      </c>
      <c r="O32" s="78">
        <v>12</v>
      </c>
      <c r="P32" s="61">
        <v>27</v>
      </c>
    </row>
    <row r="33" spans="1:17" ht="19.5" customHeight="1" thickBot="1" x14ac:dyDescent="0.2">
      <c r="A33" s="120">
        <v>17</v>
      </c>
      <c r="B33" s="446" t="s">
        <v>71</v>
      </c>
      <c r="C33" s="447"/>
      <c r="D33" s="91">
        <v>654</v>
      </c>
      <c r="E33" s="12">
        <v>254</v>
      </c>
      <c r="F33" s="35">
        <v>400</v>
      </c>
      <c r="G33" s="60">
        <v>87</v>
      </c>
      <c r="H33" s="61">
        <v>180</v>
      </c>
      <c r="I33" s="11">
        <v>85</v>
      </c>
      <c r="J33" s="35">
        <v>59</v>
      </c>
      <c r="K33" s="60">
        <v>41</v>
      </c>
      <c r="L33" s="61">
        <v>94</v>
      </c>
      <c r="M33" s="11">
        <v>1</v>
      </c>
      <c r="N33" s="35">
        <v>17</v>
      </c>
      <c r="O33" s="78">
        <v>40</v>
      </c>
      <c r="P33" s="61">
        <v>50</v>
      </c>
    </row>
    <row r="34" spans="1:17" ht="19.5" customHeight="1" thickBot="1" x14ac:dyDescent="0.2">
      <c r="A34" s="120">
        <v>18</v>
      </c>
      <c r="B34" s="446" t="s">
        <v>73</v>
      </c>
      <c r="C34" s="447"/>
      <c r="D34" s="91">
        <v>198</v>
      </c>
      <c r="E34" s="12">
        <v>69</v>
      </c>
      <c r="F34" s="35">
        <v>129</v>
      </c>
      <c r="G34" s="60">
        <v>27</v>
      </c>
      <c r="H34" s="61">
        <v>36</v>
      </c>
      <c r="I34" s="11">
        <v>14</v>
      </c>
      <c r="J34" s="35">
        <v>54</v>
      </c>
      <c r="K34" s="60">
        <v>5</v>
      </c>
      <c r="L34" s="61">
        <v>8</v>
      </c>
      <c r="M34" s="11">
        <v>0</v>
      </c>
      <c r="N34" s="35">
        <v>0</v>
      </c>
      <c r="O34" s="78">
        <v>23</v>
      </c>
      <c r="P34" s="61">
        <v>31</v>
      </c>
    </row>
    <row r="35" spans="1:17" ht="19.5" customHeight="1" thickBot="1" x14ac:dyDescent="0.2">
      <c r="A35" s="81">
        <v>19</v>
      </c>
      <c r="B35" s="444" t="s">
        <v>74</v>
      </c>
      <c r="C35" s="445"/>
      <c r="D35" s="89">
        <v>606</v>
      </c>
      <c r="E35" s="13">
        <v>388</v>
      </c>
      <c r="F35" s="33">
        <v>218</v>
      </c>
      <c r="G35" s="56">
        <v>86</v>
      </c>
      <c r="H35" s="57">
        <v>40</v>
      </c>
      <c r="I35" s="18">
        <v>121</v>
      </c>
      <c r="J35" s="33">
        <v>85</v>
      </c>
      <c r="K35" s="56">
        <v>76</v>
      </c>
      <c r="L35" s="57">
        <v>21</v>
      </c>
      <c r="M35" s="18">
        <v>25</v>
      </c>
      <c r="N35" s="33">
        <v>19</v>
      </c>
      <c r="O35" s="76">
        <v>80</v>
      </c>
      <c r="P35" s="57">
        <v>53</v>
      </c>
    </row>
    <row r="36" spans="1:17" s="99" customFormat="1" ht="19.5" customHeight="1" thickTop="1" thickBot="1" x14ac:dyDescent="0.2">
      <c r="A36" s="436" t="s">
        <v>94</v>
      </c>
      <c r="B36" s="437"/>
      <c r="C36" s="438"/>
      <c r="D36" s="103">
        <f>D6+D7+D8+D9+D14+D15+D19+D20+D23+D26+D27+D28+D29+D30+D31+D32+D33+D34+D35</f>
        <v>9368</v>
      </c>
      <c r="E36" s="104">
        <f t="shared" ref="E36:P36" si="4">E6+E7+E8+E9+E14+E15+E19+E20+E23+E26+E27+E28+E29+E30+E31+E32+E33+E34+E35</f>
        <v>2792</v>
      </c>
      <c r="F36" s="105">
        <f t="shared" si="4"/>
        <v>6576</v>
      </c>
      <c r="G36" s="106">
        <f t="shared" si="4"/>
        <v>709</v>
      </c>
      <c r="H36" s="107">
        <f t="shared" si="4"/>
        <v>1865</v>
      </c>
      <c r="I36" s="104">
        <f t="shared" si="4"/>
        <v>1003</v>
      </c>
      <c r="J36" s="105">
        <f t="shared" si="4"/>
        <v>2051</v>
      </c>
      <c r="K36" s="106">
        <f t="shared" si="4"/>
        <v>438</v>
      </c>
      <c r="L36" s="107">
        <f t="shared" si="4"/>
        <v>1127</v>
      </c>
      <c r="M36" s="104">
        <f t="shared" si="4"/>
        <v>230</v>
      </c>
      <c r="N36" s="105">
        <f t="shared" si="4"/>
        <v>452</v>
      </c>
      <c r="O36" s="106">
        <f t="shared" si="4"/>
        <v>411</v>
      </c>
      <c r="P36" s="108">
        <f t="shared" si="4"/>
        <v>1076</v>
      </c>
    </row>
    <row r="37" spans="1:17" s="99" customFormat="1" ht="19.5" customHeight="1" thickBot="1" x14ac:dyDescent="0.2">
      <c r="A37" s="119"/>
      <c r="B37" s="100"/>
      <c r="C37" s="100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</row>
    <row r="38" spans="1:17" ht="19.5" customHeight="1" thickBot="1" x14ac:dyDescent="0.2">
      <c r="A38" s="433">
        <v>20</v>
      </c>
      <c r="B38" s="22" t="s">
        <v>64</v>
      </c>
      <c r="C38" s="44"/>
      <c r="D38" s="89">
        <f>SUM(D39:D42)</f>
        <v>214</v>
      </c>
      <c r="E38" s="13">
        <f t="shared" ref="E38:P38" si="5">SUM(E39:E42)</f>
        <v>104</v>
      </c>
      <c r="F38" s="33">
        <f t="shared" si="5"/>
        <v>110</v>
      </c>
      <c r="G38" s="56">
        <f t="shared" si="5"/>
        <v>40</v>
      </c>
      <c r="H38" s="57">
        <f t="shared" si="5"/>
        <v>16</v>
      </c>
      <c r="I38" s="18">
        <f t="shared" si="5"/>
        <v>15</v>
      </c>
      <c r="J38" s="33">
        <f t="shared" si="5"/>
        <v>75</v>
      </c>
      <c r="K38" s="56">
        <f t="shared" si="5"/>
        <v>19</v>
      </c>
      <c r="L38" s="57">
        <f t="shared" si="5"/>
        <v>11</v>
      </c>
      <c r="M38" s="18">
        <f t="shared" si="5"/>
        <v>7</v>
      </c>
      <c r="N38" s="33">
        <f t="shared" si="5"/>
        <v>2</v>
      </c>
      <c r="O38" s="76">
        <f t="shared" si="5"/>
        <v>23</v>
      </c>
      <c r="P38" s="57">
        <f t="shared" si="5"/>
        <v>6</v>
      </c>
      <c r="Q38" s="5"/>
    </row>
    <row r="39" spans="1:17" ht="19.5" customHeight="1" thickTop="1" x14ac:dyDescent="0.15">
      <c r="A39" s="434"/>
      <c r="B39" s="23"/>
      <c r="C39" s="139" t="s">
        <v>27</v>
      </c>
      <c r="D39" s="84">
        <v>39</v>
      </c>
      <c r="E39" s="16">
        <v>26</v>
      </c>
      <c r="F39" s="28">
        <v>13</v>
      </c>
      <c r="G39" s="46">
        <v>0</v>
      </c>
      <c r="H39" s="47">
        <v>0</v>
      </c>
      <c r="I39" s="26">
        <v>0</v>
      </c>
      <c r="J39" s="28">
        <v>0</v>
      </c>
      <c r="K39" s="46">
        <v>19</v>
      </c>
      <c r="L39" s="47">
        <v>11</v>
      </c>
      <c r="M39" s="26">
        <v>7</v>
      </c>
      <c r="N39" s="28">
        <v>2</v>
      </c>
      <c r="O39" s="71">
        <v>0</v>
      </c>
      <c r="P39" s="47">
        <v>0</v>
      </c>
      <c r="Q39" s="5"/>
    </row>
    <row r="40" spans="1:17" ht="19.5" customHeight="1" x14ac:dyDescent="0.15">
      <c r="A40" s="434"/>
      <c r="B40" s="23"/>
      <c r="C40" s="140" t="s">
        <v>19</v>
      </c>
      <c r="D40" s="85">
        <v>172</v>
      </c>
      <c r="E40" s="25">
        <v>75</v>
      </c>
      <c r="F40" s="29">
        <v>97</v>
      </c>
      <c r="G40" s="48">
        <v>40</v>
      </c>
      <c r="H40" s="49">
        <v>16</v>
      </c>
      <c r="I40" s="3">
        <v>12</v>
      </c>
      <c r="J40" s="29">
        <v>75</v>
      </c>
      <c r="K40" s="48">
        <v>0</v>
      </c>
      <c r="L40" s="49">
        <v>0</v>
      </c>
      <c r="M40" s="3">
        <v>0</v>
      </c>
      <c r="N40" s="29">
        <v>0</v>
      </c>
      <c r="O40" s="72">
        <v>23</v>
      </c>
      <c r="P40" s="49">
        <v>6</v>
      </c>
      <c r="Q40" s="5"/>
    </row>
    <row r="41" spans="1:17" ht="19.5" customHeight="1" x14ac:dyDescent="0.15">
      <c r="A41" s="434"/>
      <c r="B41" s="23"/>
      <c r="C41" s="140" t="s">
        <v>20</v>
      </c>
      <c r="D41" s="85">
        <v>0</v>
      </c>
      <c r="E41" s="25">
        <v>0</v>
      </c>
      <c r="F41" s="29">
        <v>0</v>
      </c>
      <c r="G41" s="48">
        <v>0</v>
      </c>
      <c r="H41" s="49">
        <v>0</v>
      </c>
      <c r="I41" s="3">
        <v>0</v>
      </c>
      <c r="J41" s="29">
        <v>0</v>
      </c>
      <c r="K41" s="48">
        <v>0</v>
      </c>
      <c r="L41" s="49">
        <v>0</v>
      </c>
      <c r="M41" s="3">
        <v>0</v>
      </c>
      <c r="N41" s="29">
        <v>0</v>
      </c>
      <c r="O41" s="72">
        <v>0</v>
      </c>
      <c r="P41" s="49">
        <v>0</v>
      </c>
      <c r="Q41" s="5"/>
    </row>
    <row r="42" spans="1:17" ht="19.5" customHeight="1" thickBot="1" x14ac:dyDescent="0.2">
      <c r="A42" s="435"/>
      <c r="B42" s="24"/>
      <c r="C42" s="141" t="s">
        <v>38</v>
      </c>
      <c r="D42" s="86">
        <v>3</v>
      </c>
      <c r="E42" s="17">
        <v>3</v>
      </c>
      <c r="F42" s="31">
        <v>0</v>
      </c>
      <c r="G42" s="50">
        <v>0</v>
      </c>
      <c r="H42" s="51">
        <v>0</v>
      </c>
      <c r="I42" s="4">
        <v>3</v>
      </c>
      <c r="J42" s="31">
        <v>0</v>
      </c>
      <c r="K42" s="50">
        <v>0</v>
      </c>
      <c r="L42" s="51">
        <v>0</v>
      </c>
      <c r="M42" s="4">
        <v>0</v>
      </c>
      <c r="N42" s="31">
        <v>0</v>
      </c>
      <c r="O42" s="73">
        <v>0</v>
      </c>
      <c r="P42" s="51">
        <v>0</v>
      </c>
      <c r="Q42" s="5"/>
    </row>
    <row r="43" spans="1:17" ht="19.5" customHeight="1" thickBot="1" x14ac:dyDescent="0.2">
      <c r="A43" s="433">
        <v>21</v>
      </c>
      <c r="B43" s="22" t="s">
        <v>86</v>
      </c>
      <c r="C43" s="39"/>
      <c r="D43" s="89">
        <f>SUM(D44:D51)</f>
        <v>514</v>
      </c>
      <c r="E43" s="13">
        <f t="shared" ref="E43:P43" si="6">SUM(E44:E51)</f>
        <v>488</v>
      </c>
      <c r="F43" s="33">
        <f t="shared" si="6"/>
        <v>26</v>
      </c>
      <c r="G43" s="56">
        <f t="shared" si="6"/>
        <v>161</v>
      </c>
      <c r="H43" s="57">
        <f t="shared" si="6"/>
        <v>7</v>
      </c>
      <c r="I43" s="18">
        <f t="shared" si="6"/>
        <v>198</v>
      </c>
      <c r="J43" s="33">
        <f t="shared" si="6"/>
        <v>15</v>
      </c>
      <c r="K43" s="56">
        <f t="shared" si="6"/>
        <v>71</v>
      </c>
      <c r="L43" s="57">
        <f t="shared" si="6"/>
        <v>2</v>
      </c>
      <c r="M43" s="18">
        <f t="shared" si="6"/>
        <v>46</v>
      </c>
      <c r="N43" s="33">
        <f t="shared" si="6"/>
        <v>1</v>
      </c>
      <c r="O43" s="76">
        <f t="shared" si="6"/>
        <v>12</v>
      </c>
      <c r="P43" s="57">
        <f t="shared" si="6"/>
        <v>1</v>
      </c>
    </row>
    <row r="44" spans="1:17" ht="19.5" customHeight="1" thickTop="1" x14ac:dyDescent="0.15">
      <c r="A44" s="434"/>
      <c r="B44" s="9"/>
      <c r="C44" s="139" t="s">
        <v>28</v>
      </c>
      <c r="D44" s="84">
        <v>115</v>
      </c>
      <c r="E44" s="16">
        <v>110</v>
      </c>
      <c r="F44" s="28">
        <v>5</v>
      </c>
      <c r="G44" s="46">
        <v>90</v>
      </c>
      <c r="H44" s="47">
        <v>0</v>
      </c>
      <c r="I44" s="26">
        <v>20</v>
      </c>
      <c r="J44" s="28">
        <v>5</v>
      </c>
      <c r="K44" s="46">
        <v>0</v>
      </c>
      <c r="L44" s="47">
        <v>0</v>
      </c>
      <c r="M44" s="26">
        <v>0</v>
      </c>
      <c r="N44" s="28">
        <v>0</v>
      </c>
      <c r="O44" s="71">
        <v>0</v>
      </c>
      <c r="P44" s="47">
        <v>0</v>
      </c>
    </row>
    <row r="45" spans="1:17" ht="19.5" customHeight="1" x14ac:dyDescent="0.15">
      <c r="A45" s="434"/>
      <c r="B45" s="9"/>
      <c r="C45" s="140" t="s">
        <v>31</v>
      </c>
      <c r="D45" s="85">
        <v>37</v>
      </c>
      <c r="E45" s="25">
        <v>36</v>
      </c>
      <c r="F45" s="29">
        <v>1</v>
      </c>
      <c r="G45" s="48">
        <v>16</v>
      </c>
      <c r="H45" s="49">
        <v>0</v>
      </c>
      <c r="I45" s="3">
        <v>0</v>
      </c>
      <c r="J45" s="29">
        <v>0</v>
      </c>
      <c r="K45" s="48">
        <v>8</v>
      </c>
      <c r="L45" s="49">
        <v>0</v>
      </c>
      <c r="M45" s="3">
        <v>0</v>
      </c>
      <c r="N45" s="29">
        <v>0</v>
      </c>
      <c r="O45" s="72">
        <v>12</v>
      </c>
      <c r="P45" s="49">
        <v>1</v>
      </c>
    </row>
    <row r="46" spans="1:17" ht="19.5" customHeight="1" x14ac:dyDescent="0.15">
      <c r="A46" s="434"/>
      <c r="B46" s="9"/>
      <c r="C46" s="140" t="s">
        <v>34</v>
      </c>
      <c r="D46" s="85">
        <v>190</v>
      </c>
      <c r="E46" s="25">
        <v>183</v>
      </c>
      <c r="F46" s="29">
        <v>7</v>
      </c>
      <c r="G46" s="48">
        <v>0</v>
      </c>
      <c r="H46" s="49">
        <v>0</v>
      </c>
      <c r="I46" s="3">
        <v>120</v>
      </c>
      <c r="J46" s="29">
        <v>5</v>
      </c>
      <c r="K46" s="48">
        <v>63</v>
      </c>
      <c r="L46" s="49">
        <v>2</v>
      </c>
      <c r="M46" s="3">
        <v>0</v>
      </c>
      <c r="N46" s="29">
        <v>0</v>
      </c>
      <c r="O46" s="72">
        <v>0</v>
      </c>
      <c r="P46" s="49">
        <v>0</v>
      </c>
    </row>
    <row r="47" spans="1:17" ht="19.5" customHeight="1" x14ac:dyDescent="0.15">
      <c r="A47" s="434"/>
      <c r="B47" s="9"/>
      <c r="C47" s="140" t="s">
        <v>44</v>
      </c>
      <c r="D47" s="85">
        <v>23</v>
      </c>
      <c r="E47" s="25">
        <v>23</v>
      </c>
      <c r="F47" s="29">
        <v>0</v>
      </c>
      <c r="G47" s="48">
        <v>0</v>
      </c>
      <c r="H47" s="49">
        <v>0</v>
      </c>
      <c r="I47" s="3">
        <v>0</v>
      </c>
      <c r="J47" s="29">
        <v>0</v>
      </c>
      <c r="K47" s="48">
        <v>0</v>
      </c>
      <c r="L47" s="49">
        <v>0</v>
      </c>
      <c r="M47" s="3">
        <v>23</v>
      </c>
      <c r="N47" s="29">
        <v>0</v>
      </c>
      <c r="O47" s="72">
        <v>0</v>
      </c>
      <c r="P47" s="49">
        <v>0</v>
      </c>
    </row>
    <row r="48" spans="1:17" ht="19.5" customHeight="1" x14ac:dyDescent="0.15">
      <c r="A48" s="434"/>
      <c r="B48" s="9"/>
      <c r="C48" s="140" t="s">
        <v>32</v>
      </c>
      <c r="D48" s="85">
        <v>52</v>
      </c>
      <c r="E48" s="25">
        <v>50</v>
      </c>
      <c r="F48" s="29">
        <v>2</v>
      </c>
      <c r="G48" s="48">
        <v>0</v>
      </c>
      <c r="H48" s="49">
        <v>0</v>
      </c>
      <c r="I48" s="3">
        <v>27</v>
      </c>
      <c r="J48" s="29">
        <v>1</v>
      </c>
      <c r="K48" s="48">
        <v>0</v>
      </c>
      <c r="L48" s="49">
        <v>0</v>
      </c>
      <c r="M48" s="3">
        <v>23</v>
      </c>
      <c r="N48" s="29">
        <v>1</v>
      </c>
      <c r="O48" s="72">
        <v>0</v>
      </c>
      <c r="P48" s="49">
        <v>0</v>
      </c>
    </row>
    <row r="49" spans="1:17" ht="19.5" customHeight="1" x14ac:dyDescent="0.15">
      <c r="A49" s="434"/>
      <c r="B49" s="9"/>
      <c r="C49" s="140" t="s">
        <v>35</v>
      </c>
      <c r="D49" s="85">
        <v>17</v>
      </c>
      <c r="E49" s="25">
        <v>16</v>
      </c>
      <c r="F49" s="29">
        <v>1</v>
      </c>
      <c r="G49" s="48">
        <v>0</v>
      </c>
      <c r="H49" s="49">
        <v>0</v>
      </c>
      <c r="I49" s="3">
        <v>16</v>
      </c>
      <c r="J49" s="29">
        <v>1</v>
      </c>
      <c r="K49" s="48">
        <v>0</v>
      </c>
      <c r="L49" s="49">
        <v>0</v>
      </c>
      <c r="M49" s="3">
        <v>0</v>
      </c>
      <c r="N49" s="29">
        <v>0</v>
      </c>
      <c r="O49" s="72">
        <v>0</v>
      </c>
      <c r="P49" s="49">
        <v>0</v>
      </c>
    </row>
    <row r="50" spans="1:17" ht="19.5" customHeight="1" x14ac:dyDescent="0.15">
      <c r="A50" s="434"/>
      <c r="B50" s="9"/>
      <c r="C50" s="140" t="s">
        <v>33</v>
      </c>
      <c r="D50" s="85">
        <v>55</v>
      </c>
      <c r="E50" s="25">
        <v>48</v>
      </c>
      <c r="F50" s="29">
        <v>7</v>
      </c>
      <c r="G50" s="48">
        <v>48</v>
      </c>
      <c r="H50" s="49">
        <v>7</v>
      </c>
      <c r="I50" s="3">
        <v>0</v>
      </c>
      <c r="J50" s="29">
        <v>0</v>
      </c>
      <c r="K50" s="48">
        <v>0</v>
      </c>
      <c r="L50" s="49">
        <v>0</v>
      </c>
      <c r="M50" s="3">
        <v>0</v>
      </c>
      <c r="N50" s="29">
        <v>0</v>
      </c>
      <c r="O50" s="72">
        <v>0</v>
      </c>
      <c r="P50" s="49">
        <v>0</v>
      </c>
    </row>
    <row r="51" spans="1:17" ht="19.5" customHeight="1" thickBot="1" x14ac:dyDescent="0.2">
      <c r="A51" s="435"/>
      <c r="B51" s="10"/>
      <c r="C51" s="141" t="s">
        <v>43</v>
      </c>
      <c r="D51" s="86">
        <v>25</v>
      </c>
      <c r="E51" s="17">
        <v>22</v>
      </c>
      <c r="F51" s="31">
        <v>3</v>
      </c>
      <c r="G51" s="50">
        <v>7</v>
      </c>
      <c r="H51" s="51">
        <v>0</v>
      </c>
      <c r="I51" s="4">
        <v>15</v>
      </c>
      <c r="J51" s="31">
        <v>3</v>
      </c>
      <c r="K51" s="50">
        <v>0</v>
      </c>
      <c r="L51" s="51">
        <v>0</v>
      </c>
      <c r="M51" s="4">
        <v>0</v>
      </c>
      <c r="N51" s="31">
        <v>0</v>
      </c>
      <c r="O51" s="73">
        <v>0</v>
      </c>
      <c r="P51" s="51">
        <v>0</v>
      </c>
    </row>
    <row r="52" spans="1:17" ht="19.5" customHeight="1" thickBot="1" x14ac:dyDescent="0.2">
      <c r="A52" s="433">
        <v>22</v>
      </c>
      <c r="B52" s="22" t="s">
        <v>63</v>
      </c>
      <c r="C52" s="39"/>
      <c r="D52" s="89">
        <f>SUM(D53:D57)</f>
        <v>573</v>
      </c>
      <c r="E52" s="13">
        <f t="shared" ref="E52:P52" si="7">SUM(E53:E57)</f>
        <v>317</v>
      </c>
      <c r="F52" s="33">
        <f t="shared" si="7"/>
        <v>256</v>
      </c>
      <c r="G52" s="56">
        <f t="shared" si="7"/>
        <v>60</v>
      </c>
      <c r="H52" s="57">
        <f t="shared" si="7"/>
        <v>73</v>
      </c>
      <c r="I52" s="18">
        <f t="shared" si="7"/>
        <v>116</v>
      </c>
      <c r="J52" s="33">
        <f t="shared" si="7"/>
        <v>84</v>
      </c>
      <c r="K52" s="56">
        <f t="shared" si="7"/>
        <v>39</v>
      </c>
      <c r="L52" s="57">
        <f t="shared" si="7"/>
        <v>43</v>
      </c>
      <c r="M52" s="18">
        <f t="shared" si="7"/>
        <v>18</v>
      </c>
      <c r="N52" s="33">
        <f t="shared" si="7"/>
        <v>52</v>
      </c>
      <c r="O52" s="76">
        <f t="shared" si="7"/>
        <v>84</v>
      </c>
      <c r="P52" s="57">
        <f t="shared" si="7"/>
        <v>4</v>
      </c>
      <c r="Q52" s="5"/>
    </row>
    <row r="53" spans="1:17" ht="19.5" customHeight="1" thickTop="1" x14ac:dyDescent="0.15">
      <c r="A53" s="434"/>
      <c r="B53" s="9"/>
      <c r="C53" s="139" t="s">
        <v>26</v>
      </c>
      <c r="D53" s="84">
        <v>237</v>
      </c>
      <c r="E53" s="16">
        <v>95</v>
      </c>
      <c r="F53" s="28">
        <v>142</v>
      </c>
      <c r="G53" s="46">
        <v>11</v>
      </c>
      <c r="H53" s="47">
        <v>25</v>
      </c>
      <c r="I53" s="26">
        <v>42</v>
      </c>
      <c r="J53" s="28">
        <v>62</v>
      </c>
      <c r="K53" s="46">
        <v>0</v>
      </c>
      <c r="L53" s="47">
        <v>0</v>
      </c>
      <c r="M53" s="26">
        <v>18</v>
      </c>
      <c r="N53" s="28">
        <v>52</v>
      </c>
      <c r="O53" s="71">
        <v>24</v>
      </c>
      <c r="P53" s="47">
        <v>3</v>
      </c>
      <c r="Q53" s="5"/>
    </row>
    <row r="54" spans="1:17" ht="19.5" customHeight="1" x14ac:dyDescent="0.15">
      <c r="A54" s="434"/>
      <c r="B54" s="9"/>
      <c r="C54" s="140" t="s">
        <v>24</v>
      </c>
      <c r="D54" s="85">
        <v>39</v>
      </c>
      <c r="E54" s="25">
        <v>11</v>
      </c>
      <c r="F54" s="29">
        <v>28</v>
      </c>
      <c r="G54" s="48">
        <v>0</v>
      </c>
      <c r="H54" s="49">
        <v>9</v>
      </c>
      <c r="I54" s="3">
        <v>0</v>
      </c>
      <c r="J54" s="29">
        <v>0</v>
      </c>
      <c r="K54" s="48">
        <v>11</v>
      </c>
      <c r="L54" s="49">
        <v>19</v>
      </c>
      <c r="M54" s="3">
        <v>0</v>
      </c>
      <c r="N54" s="29">
        <v>0</v>
      </c>
      <c r="O54" s="72">
        <v>0</v>
      </c>
      <c r="P54" s="49">
        <v>0</v>
      </c>
      <c r="Q54" s="5"/>
    </row>
    <row r="55" spans="1:17" ht="19.5" customHeight="1" x14ac:dyDescent="0.15">
      <c r="A55" s="434"/>
      <c r="B55" s="9"/>
      <c r="C55" s="140" t="s">
        <v>25</v>
      </c>
      <c r="D55" s="85">
        <v>6</v>
      </c>
      <c r="E55" s="25">
        <v>0</v>
      </c>
      <c r="F55" s="29">
        <v>6</v>
      </c>
      <c r="G55" s="48">
        <v>0</v>
      </c>
      <c r="H55" s="49">
        <v>0</v>
      </c>
      <c r="I55" s="3">
        <v>0</v>
      </c>
      <c r="J55" s="29">
        <v>0</v>
      </c>
      <c r="K55" s="48">
        <v>0</v>
      </c>
      <c r="L55" s="49">
        <v>6</v>
      </c>
      <c r="M55" s="3">
        <v>0</v>
      </c>
      <c r="N55" s="29">
        <v>0</v>
      </c>
      <c r="O55" s="72">
        <v>0</v>
      </c>
      <c r="P55" s="49">
        <v>0</v>
      </c>
      <c r="Q55" s="5"/>
    </row>
    <row r="56" spans="1:17" ht="19.5" customHeight="1" x14ac:dyDescent="0.15">
      <c r="A56" s="434"/>
      <c r="B56" s="9"/>
      <c r="C56" s="140" t="s">
        <v>23</v>
      </c>
      <c r="D56" s="85">
        <v>186</v>
      </c>
      <c r="E56" s="25">
        <v>148</v>
      </c>
      <c r="F56" s="29">
        <v>38</v>
      </c>
      <c r="G56" s="48">
        <v>38</v>
      </c>
      <c r="H56" s="49">
        <v>28</v>
      </c>
      <c r="I56" s="3">
        <v>50</v>
      </c>
      <c r="J56" s="29">
        <v>9</v>
      </c>
      <c r="K56" s="48">
        <v>0</v>
      </c>
      <c r="L56" s="49">
        <v>0</v>
      </c>
      <c r="M56" s="3">
        <v>0</v>
      </c>
      <c r="N56" s="29">
        <v>0</v>
      </c>
      <c r="O56" s="72">
        <v>60</v>
      </c>
      <c r="P56" s="49">
        <v>1</v>
      </c>
      <c r="Q56" s="5"/>
    </row>
    <row r="57" spans="1:17" ht="19.5" customHeight="1" thickBot="1" x14ac:dyDescent="0.2">
      <c r="A57" s="435"/>
      <c r="B57" s="9"/>
      <c r="C57" s="141" t="s">
        <v>36</v>
      </c>
      <c r="D57" s="90">
        <v>105</v>
      </c>
      <c r="E57" s="19">
        <v>63</v>
      </c>
      <c r="F57" s="34">
        <v>42</v>
      </c>
      <c r="G57" s="58">
        <v>11</v>
      </c>
      <c r="H57" s="59">
        <v>11</v>
      </c>
      <c r="I57" s="6">
        <v>24</v>
      </c>
      <c r="J57" s="34">
        <v>13</v>
      </c>
      <c r="K57" s="58">
        <v>28</v>
      </c>
      <c r="L57" s="59">
        <v>18</v>
      </c>
      <c r="M57" s="6">
        <v>0</v>
      </c>
      <c r="N57" s="34">
        <v>0</v>
      </c>
      <c r="O57" s="77">
        <v>0</v>
      </c>
      <c r="P57" s="59">
        <v>0</v>
      </c>
      <c r="Q57" s="5"/>
    </row>
    <row r="58" spans="1:17" ht="19.5" customHeight="1" thickBot="1" x14ac:dyDescent="0.2">
      <c r="A58" s="433">
        <v>23</v>
      </c>
      <c r="B58" s="22" t="s">
        <v>61</v>
      </c>
      <c r="C58" s="44"/>
      <c r="D58" s="89">
        <f>SUM(D59:D61)</f>
        <v>515</v>
      </c>
      <c r="E58" s="13">
        <f t="shared" ref="E58:P58" si="8">SUM(E59:E61)</f>
        <v>52</v>
      </c>
      <c r="F58" s="33">
        <f t="shared" si="8"/>
        <v>463</v>
      </c>
      <c r="G58" s="56">
        <f t="shared" si="8"/>
        <v>1</v>
      </c>
      <c r="H58" s="57">
        <f t="shared" si="8"/>
        <v>72</v>
      </c>
      <c r="I58" s="18">
        <f t="shared" si="8"/>
        <v>40</v>
      </c>
      <c r="J58" s="33">
        <f t="shared" si="8"/>
        <v>159</v>
      </c>
      <c r="K58" s="56">
        <f t="shared" si="8"/>
        <v>10</v>
      </c>
      <c r="L58" s="57">
        <f t="shared" si="8"/>
        <v>116</v>
      </c>
      <c r="M58" s="18">
        <f t="shared" si="8"/>
        <v>0</v>
      </c>
      <c r="N58" s="33">
        <f t="shared" si="8"/>
        <v>54</v>
      </c>
      <c r="O58" s="76">
        <f t="shared" si="8"/>
        <v>1</v>
      </c>
      <c r="P58" s="57">
        <f t="shared" si="8"/>
        <v>62</v>
      </c>
    </row>
    <row r="59" spans="1:17" ht="19.5" customHeight="1" thickTop="1" x14ac:dyDescent="0.15">
      <c r="A59" s="434"/>
      <c r="B59" s="23"/>
      <c r="C59" s="139" t="s">
        <v>62</v>
      </c>
      <c r="D59" s="92">
        <v>103</v>
      </c>
      <c r="E59" s="37">
        <v>8</v>
      </c>
      <c r="F59" s="36">
        <v>95</v>
      </c>
      <c r="G59" s="62">
        <v>0</v>
      </c>
      <c r="H59" s="63">
        <v>24</v>
      </c>
      <c r="I59" s="27">
        <v>1</v>
      </c>
      <c r="J59" s="36">
        <v>13</v>
      </c>
      <c r="K59" s="62">
        <v>7</v>
      </c>
      <c r="L59" s="63">
        <v>58</v>
      </c>
      <c r="M59" s="27">
        <v>0</v>
      </c>
      <c r="N59" s="36">
        <v>0</v>
      </c>
      <c r="O59" s="79">
        <v>0</v>
      </c>
      <c r="P59" s="63">
        <v>0</v>
      </c>
    </row>
    <row r="60" spans="1:17" ht="19.5" customHeight="1" x14ac:dyDescent="0.15">
      <c r="A60" s="434"/>
      <c r="B60" s="23"/>
      <c r="C60" s="140" t="s">
        <v>17</v>
      </c>
      <c r="D60" s="85">
        <v>87</v>
      </c>
      <c r="E60" s="25">
        <v>17</v>
      </c>
      <c r="F60" s="29">
        <v>70</v>
      </c>
      <c r="G60" s="48">
        <v>0</v>
      </c>
      <c r="H60" s="49">
        <v>13</v>
      </c>
      <c r="I60" s="3">
        <v>17</v>
      </c>
      <c r="J60" s="29">
        <v>55</v>
      </c>
      <c r="K60" s="48">
        <v>0</v>
      </c>
      <c r="L60" s="49">
        <v>0</v>
      </c>
      <c r="M60" s="3">
        <v>0</v>
      </c>
      <c r="N60" s="29">
        <v>0</v>
      </c>
      <c r="O60" s="72">
        <v>0</v>
      </c>
      <c r="P60" s="49">
        <v>2</v>
      </c>
    </row>
    <row r="61" spans="1:17" ht="19.5" customHeight="1" thickBot="1" x14ac:dyDescent="0.2">
      <c r="A61" s="435"/>
      <c r="B61" s="23"/>
      <c r="C61" s="141" t="s">
        <v>18</v>
      </c>
      <c r="D61" s="90">
        <v>325</v>
      </c>
      <c r="E61" s="19">
        <v>27</v>
      </c>
      <c r="F61" s="34">
        <v>298</v>
      </c>
      <c r="G61" s="58">
        <v>1</v>
      </c>
      <c r="H61" s="59">
        <v>35</v>
      </c>
      <c r="I61" s="6">
        <v>22</v>
      </c>
      <c r="J61" s="34">
        <v>91</v>
      </c>
      <c r="K61" s="58">
        <v>3</v>
      </c>
      <c r="L61" s="59">
        <v>58</v>
      </c>
      <c r="M61" s="6">
        <v>0</v>
      </c>
      <c r="N61" s="34">
        <v>54</v>
      </c>
      <c r="O61" s="77">
        <v>1</v>
      </c>
      <c r="P61" s="59">
        <v>60</v>
      </c>
    </row>
    <row r="62" spans="1:17" ht="19.5" customHeight="1" thickBot="1" x14ac:dyDescent="0.2">
      <c r="A62" s="433">
        <v>24</v>
      </c>
      <c r="B62" s="22" t="s">
        <v>60</v>
      </c>
      <c r="C62" s="112"/>
      <c r="D62" s="89">
        <f>SUM(D63:D65)</f>
        <v>1469</v>
      </c>
      <c r="E62" s="13">
        <f t="shared" ref="E62:P62" si="9">SUM(E63:E65)</f>
        <v>557</v>
      </c>
      <c r="F62" s="33">
        <f t="shared" si="9"/>
        <v>912</v>
      </c>
      <c r="G62" s="56">
        <f t="shared" si="9"/>
        <v>93</v>
      </c>
      <c r="H62" s="57">
        <f t="shared" si="9"/>
        <v>262</v>
      </c>
      <c r="I62" s="18">
        <f t="shared" si="9"/>
        <v>227</v>
      </c>
      <c r="J62" s="33">
        <f t="shared" si="9"/>
        <v>342</v>
      </c>
      <c r="K62" s="56">
        <f t="shared" si="9"/>
        <v>103</v>
      </c>
      <c r="L62" s="57">
        <f t="shared" si="9"/>
        <v>147</v>
      </c>
      <c r="M62" s="18">
        <f t="shared" si="9"/>
        <v>15</v>
      </c>
      <c r="N62" s="33">
        <f t="shared" si="9"/>
        <v>0</v>
      </c>
      <c r="O62" s="76">
        <f t="shared" si="9"/>
        <v>119</v>
      </c>
      <c r="P62" s="57">
        <f t="shared" si="9"/>
        <v>161</v>
      </c>
    </row>
    <row r="63" spans="1:17" ht="19.5" customHeight="1" thickTop="1" x14ac:dyDescent="0.15">
      <c r="A63" s="434"/>
      <c r="B63" s="9"/>
      <c r="C63" s="139" t="s">
        <v>13</v>
      </c>
      <c r="D63" s="84">
        <v>861</v>
      </c>
      <c r="E63" s="16">
        <v>333</v>
      </c>
      <c r="F63" s="28">
        <v>528</v>
      </c>
      <c r="G63" s="46">
        <v>69</v>
      </c>
      <c r="H63" s="47">
        <v>150</v>
      </c>
      <c r="I63" s="26">
        <v>195</v>
      </c>
      <c r="J63" s="28">
        <v>257</v>
      </c>
      <c r="K63" s="46">
        <v>16</v>
      </c>
      <c r="L63" s="47">
        <v>23</v>
      </c>
      <c r="M63" s="26">
        <v>0</v>
      </c>
      <c r="N63" s="28">
        <v>0</v>
      </c>
      <c r="O63" s="71">
        <v>53</v>
      </c>
      <c r="P63" s="47">
        <v>98</v>
      </c>
    </row>
    <row r="64" spans="1:17" ht="19.5" customHeight="1" x14ac:dyDescent="0.15">
      <c r="A64" s="434"/>
      <c r="B64" s="9"/>
      <c r="C64" s="140" t="s">
        <v>51</v>
      </c>
      <c r="D64" s="85">
        <v>598</v>
      </c>
      <c r="E64" s="25">
        <v>224</v>
      </c>
      <c r="F64" s="29">
        <v>374</v>
      </c>
      <c r="G64" s="48">
        <v>24</v>
      </c>
      <c r="H64" s="49">
        <v>112</v>
      </c>
      <c r="I64" s="3">
        <v>32</v>
      </c>
      <c r="J64" s="29">
        <v>85</v>
      </c>
      <c r="K64" s="48">
        <v>87</v>
      </c>
      <c r="L64" s="49">
        <v>124</v>
      </c>
      <c r="M64" s="3">
        <v>15</v>
      </c>
      <c r="N64" s="29">
        <v>0</v>
      </c>
      <c r="O64" s="72">
        <v>66</v>
      </c>
      <c r="P64" s="49">
        <v>53</v>
      </c>
    </row>
    <row r="65" spans="1:16" ht="19.5" customHeight="1" thickBot="1" x14ac:dyDescent="0.2">
      <c r="A65" s="434"/>
      <c r="B65" s="9"/>
      <c r="C65" s="144" t="s">
        <v>14</v>
      </c>
      <c r="D65" s="122">
        <v>10</v>
      </c>
      <c r="E65" s="15">
        <v>0</v>
      </c>
      <c r="F65" s="123">
        <v>10</v>
      </c>
      <c r="G65" s="124">
        <v>0</v>
      </c>
      <c r="H65" s="125">
        <v>0</v>
      </c>
      <c r="I65" s="126">
        <v>0</v>
      </c>
      <c r="J65" s="123">
        <v>0</v>
      </c>
      <c r="K65" s="124">
        <v>0</v>
      </c>
      <c r="L65" s="125">
        <v>0</v>
      </c>
      <c r="M65" s="126">
        <v>0</v>
      </c>
      <c r="N65" s="123">
        <v>0</v>
      </c>
      <c r="O65" s="127">
        <v>0</v>
      </c>
      <c r="P65" s="125">
        <v>10</v>
      </c>
    </row>
    <row r="66" spans="1:16" ht="19.5" customHeight="1" thickTop="1" thickBot="1" x14ac:dyDescent="0.2">
      <c r="A66" s="436" t="s">
        <v>94</v>
      </c>
      <c r="B66" s="437"/>
      <c r="C66" s="438"/>
      <c r="D66" s="114">
        <f>D38+D43+D52+D58+D62</f>
        <v>3285</v>
      </c>
      <c r="E66" s="128">
        <f t="shared" ref="E66:P66" si="10">E38+E43+E52+E58+E62</f>
        <v>1518</v>
      </c>
      <c r="F66" s="129">
        <f t="shared" si="10"/>
        <v>1767</v>
      </c>
      <c r="G66" s="130">
        <f t="shared" si="10"/>
        <v>355</v>
      </c>
      <c r="H66" s="108">
        <f t="shared" si="10"/>
        <v>430</v>
      </c>
      <c r="I66" s="128">
        <f t="shared" si="10"/>
        <v>596</v>
      </c>
      <c r="J66" s="129">
        <f t="shared" si="10"/>
        <v>675</v>
      </c>
      <c r="K66" s="130">
        <f t="shared" si="10"/>
        <v>242</v>
      </c>
      <c r="L66" s="108">
        <f t="shared" si="10"/>
        <v>319</v>
      </c>
      <c r="M66" s="128">
        <f t="shared" si="10"/>
        <v>86</v>
      </c>
      <c r="N66" s="129">
        <f t="shared" si="10"/>
        <v>109</v>
      </c>
      <c r="O66" s="130">
        <f t="shared" si="10"/>
        <v>239</v>
      </c>
      <c r="P66" s="108">
        <f t="shared" si="10"/>
        <v>234</v>
      </c>
    </row>
    <row r="67" spans="1:16" s="99" customFormat="1" ht="19.5" customHeight="1" thickBot="1" x14ac:dyDescent="0.2">
      <c r="A67" s="119"/>
      <c r="B67" s="102"/>
      <c r="C67" s="132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</row>
    <row r="68" spans="1:16" ht="19.5" customHeight="1" thickBot="1" x14ac:dyDescent="0.2">
      <c r="A68" s="7"/>
      <c r="B68" s="385" t="s">
        <v>75</v>
      </c>
      <c r="C68" s="387"/>
      <c r="D68" s="383" t="s">
        <v>0</v>
      </c>
      <c r="E68" s="391"/>
      <c r="F68" s="384"/>
      <c r="G68" s="431" t="s">
        <v>1</v>
      </c>
      <c r="H68" s="448"/>
      <c r="I68" s="431" t="s">
        <v>2</v>
      </c>
      <c r="J68" s="432"/>
      <c r="K68" s="448" t="s">
        <v>3</v>
      </c>
      <c r="L68" s="448"/>
      <c r="M68" s="431" t="s">
        <v>4</v>
      </c>
      <c r="N68" s="432"/>
      <c r="O68" s="431" t="s">
        <v>5</v>
      </c>
      <c r="P68" s="432"/>
    </row>
    <row r="69" spans="1:16" s="8" customFormat="1" ht="19.5" customHeight="1" thickBot="1" x14ac:dyDescent="0.2">
      <c r="A69" s="131"/>
      <c r="B69" s="388"/>
      <c r="C69" s="390"/>
      <c r="D69" s="83" t="s">
        <v>0</v>
      </c>
      <c r="E69" s="109" t="s">
        <v>6</v>
      </c>
      <c r="F69" s="82" t="s">
        <v>7</v>
      </c>
      <c r="G69" s="45" t="s">
        <v>6</v>
      </c>
      <c r="H69" s="82" t="s">
        <v>7</v>
      </c>
      <c r="I69" s="70" t="s">
        <v>6</v>
      </c>
      <c r="J69" s="82" t="s">
        <v>7</v>
      </c>
      <c r="K69" s="45" t="s">
        <v>6</v>
      </c>
      <c r="L69" s="82" t="s">
        <v>7</v>
      </c>
      <c r="M69" s="70" t="s">
        <v>6</v>
      </c>
      <c r="N69" s="82" t="s">
        <v>7</v>
      </c>
      <c r="O69" s="70" t="s">
        <v>6</v>
      </c>
      <c r="P69" s="82" t="s">
        <v>7</v>
      </c>
    </row>
    <row r="70" spans="1:16" ht="19.5" customHeight="1" thickTop="1" thickBot="1" x14ac:dyDescent="0.2">
      <c r="A70" s="433">
        <v>26</v>
      </c>
      <c r="B70" s="22" t="s">
        <v>85</v>
      </c>
      <c r="C70" s="39"/>
      <c r="D70" s="89">
        <f t="shared" ref="D70:P70" si="11">SUM(D71:D72)</f>
        <v>348</v>
      </c>
      <c r="E70" s="13">
        <f t="shared" si="11"/>
        <v>83</v>
      </c>
      <c r="F70" s="33">
        <f t="shared" si="11"/>
        <v>265</v>
      </c>
      <c r="G70" s="56">
        <f t="shared" si="11"/>
        <v>38</v>
      </c>
      <c r="H70" s="64">
        <f t="shared" si="11"/>
        <v>87</v>
      </c>
      <c r="I70" s="18">
        <f t="shared" si="11"/>
        <v>28</v>
      </c>
      <c r="J70" s="33">
        <f t="shared" si="11"/>
        <v>72</v>
      </c>
      <c r="K70" s="56">
        <f t="shared" si="11"/>
        <v>10</v>
      </c>
      <c r="L70" s="64">
        <f t="shared" si="11"/>
        <v>79</v>
      </c>
      <c r="M70" s="18">
        <f t="shared" si="11"/>
        <v>4</v>
      </c>
      <c r="N70" s="33">
        <f t="shared" si="11"/>
        <v>9</v>
      </c>
      <c r="O70" s="56">
        <f t="shared" si="11"/>
        <v>3</v>
      </c>
      <c r="P70" s="57">
        <f t="shared" si="11"/>
        <v>18</v>
      </c>
    </row>
    <row r="71" spans="1:16" ht="19.5" customHeight="1" thickTop="1" x14ac:dyDescent="0.15">
      <c r="A71" s="434"/>
      <c r="B71" s="9"/>
      <c r="C71" s="139" t="s">
        <v>49</v>
      </c>
      <c r="D71" s="88">
        <v>142</v>
      </c>
      <c r="E71" s="5">
        <v>35</v>
      </c>
      <c r="F71" s="32">
        <v>107</v>
      </c>
      <c r="G71" s="54">
        <v>20</v>
      </c>
      <c r="H71" s="65">
        <v>57</v>
      </c>
      <c r="I71" s="9">
        <v>9</v>
      </c>
      <c r="J71" s="32">
        <v>11</v>
      </c>
      <c r="K71" s="54">
        <v>1</v>
      </c>
      <c r="L71" s="65">
        <v>21</v>
      </c>
      <c r="M71" s="9">
        <v>4</v>
      </c>
      <c r="N71" s="32">
        <v>9</v>
      </c>
      <c r="O71" s="54">
        <v>1</v>
      </c>
      <c r="P71" s="55">
        <v>9</v>
      </c>
    </row>
    <row r="72" spans="1:16" ht="19.5" customHeight="1" thickBot="1" x14ac:dyDescent="0.2">
      <c r="A72" s="435"/>
      <c r="B72" s="10"/>
      <c r="C72" s="141" t="s">
        <v>22</v>
      </c>
      <c r="D72" s="86">
        <v>206</v>
      </c>
      <c r="E72" s="17">
        <v>48</v>
      </c>
      <c r="F72" s="31">
        <v>158</v>
      </c>
      <c r="G72" s="66">
        <v>18</v>
      </c>
      <c r="H72" s="67">
        <v>30</v>
      </c>
      <c r="I72" s="1">
        <v>19</v>
      </c>
      <c r="J72" s="2">
        <v>61</v>
      </c>
      <c r="K72" s="66">
        <v>9</v>
      </c>
      <c r="L72" s="67">
        <v>58</v>
      </c>
      <c r="M72" s="1">
        <v>0</v>
      </c>
      <c r="N72" s="2">
        <v>0</v>
      </c>
      <c r="O72" s="66">
        <v>2</v>
      </c>
      <c r="P72" s="80">
        <v>9</v>
      </c>
    </row>
    <row r="73" spans="1:16" ht="19.5" customHeight="1" thickBot="1" x14ac:dyDescent="0.2">
      <c r="A73" s="433">
        <v>27</v>
      </c>
      <c r="B73" s="21" t="s">
        <v>87</v>
      </c>
      <c r="C73" s="97"/>
      <c r="D73" s="87">
        <f>SUM(D74:D76)</f>
        <v>1226</v>
      </c>
      <c r="E73" s="14">
        <f t="shared" ref="E73:P73" si="12">SUM(E74:E76)</f>
        <v>149</v>
      </c>
      <c r="F73" s="30">
        <f t="shared" si="12"/>
        <v>1077</v>
      </c>
      <c r="G73" s="52">
        <f t="shared" si="12"/>
        <v>33</v>
      </c>
      <c r="H73" s="53">
        <f t="shared" si="12"/>
        <v>297</v>
      </c>
      <c r="I73" s="20">
        <f t="shared" si="12"/>
        <v>52</v>
      </c>
      <c r="J73" s="30">
        <f t="shared" si="12"/>
        <v>333</v>
      </c>
      <c r="K73" s="52">
        <f t="shared" si="12"/>
        <v>10</v>
      </c>
      <c r="L73" s="53">
        <f t="shared" si="12"/>
        <v>89</v>
      </c>
      <c r="M73" s="20">
        <f t="shared" si="12"/>
        <v>16</v>
      </c>
      <c r="N73" s="30">
        <f t="shared" si="12"/>
        <v>92</v>
      </c>
      <c r="O73" s="74">
        <f t="shared" si="12"/>
        <v>38</v>
      </c>
      <c r="P73" s="53">
        <f t="shared" si="12"/>
        <v>266</v>
      </c>
    </row>
    <row r="74" spans="1:16" ht="19.5" customHeight="1" thickTop="1" x14ac:dyDescent="0.15">
      <c r="A74" s="434"/>
      <c r="B74" s="9"/>
      <c r="C74" s="139" t="s">
        <v>15</v>
      </c>
      <c r="D74" s="84">
        <v>596</v>
      </c>
      <c r="E74" s="16">
        <v>82</v>
      </c>
      <c r="F74" s="28">
        <v>514</v>
      </c>
      <c r="G74" s="46">
        <v>21</v>
      </c>
      <c r="H74" s="47">
        <v>132</v>
      </c>
      <c r="I74" s="26">
        <v>27</v>
      </c>
      <c r="J74" s="28">
        <v>178</v>
      </c>
      <c r="K74" s="46">
        <v>2</v>
      </c>
      <c r="L74" s="47">
        <v>33</v>
      </c>
      <c r="M74" s="26">
        <v>7</v>
      </c>
      <c r="N74" s="28">
        <v>29</v>
      </c>
      <c r="O74" s="71">
        <v>25</v>
      </c>
      <c r="P74" s="47">
        <v>142</v>
      </c>
    </row>
    <row r="75" spans="1:16" ht="19.5" customHeight="1" x14ac:dyDescent="0.15">
      <c r="A75" s="434"/>
      <c r="B75" s="9"/>
      <c r="C75" s="140" t="s">
        <v>16</v>
      </c>
      <c r="D75" s="85">
        <v>604</v>
      </c>
      <c r="E75" s="25">
        <v>65</v>
      </c>
      <c r="F75" s="29">
        <v>539</v>
      </c>
      <c r="G75" s="48">
        <v>11</v>
      </c>
      <c r="H75" s="49">
        <v>153</v>
      </c>
      <c r="I75" s="3">
        <v>25</v>
      </c>
      <c r="J75" s="29">
        <v>155</v>
      </c>
      <c r="K75" s="48">
        <v>7</v>
      </c>
      <c r="L75" s="49">
        <v>44</v>
      </c>
      <c r="M75" s="3">
        <v>9</v>
      </c>
      <c r="N75" s="29">
        <v>63</v>
      </c>
      <c r="O75" s="72">
        <v>13</v>
      </c>
      <c r="P75" s="49">
        <v>124</v>
      </c>
    </row>
    <row r="76" spans="1:16" ht="19.5" customHeight="1" thickBot="1" x14ac:dyDescent="0.2">
      <c r="A76" s="435"/>
      <c r="B76" s="10"/>
      <c r="C76" s="141" t="s">
        <v>30</v>
      </c>
      <c r="D76" s="86">
        <v>26</v>
      </c>
      <c r="E76" s="17">
        <v>2</v>
      </c>
      <c r="F76" s="31">
        <v>24</v>
      </c>
      <c r="G76" s="50">
        <v>1</v>
      </c>
      <c r="H76" s="51">
        <v>12</v>
      </c>
      <c r="I76" s="4">
        <v>0</v>
      </c>
      <c r="J76" s="31">
        <v>0</v>
      </c>
      <c r="K76" s="50">
        <v>1</v>
      </c>
      <c r="L76" s="51">
        <v>12</v>
      </c>
      <c r="M76" s="4">
        <v>0</v>
      </c>
      <c r="N76" s="31">
        <v>0</v>
      </c>
      <c r="O76" s="73">
        <v>0</v>
      </c>
      <c r="P76" s="51">
        <v>0</v>
      </c>
    </row>
    <row r="77" spans="1:16" ht="19.5" customHeight="1" thickBot="1" x14ac:dyDescent="0.2">
      <c r="A77" s="120">
        <v>28</v>
      </c>
      <c r="B77" s="440" t="s">
        <v>88</v>
      </c>
      <c r="C77" s="441"/>
      <c r="D77" s="91">
        <v>410</v>
      </c>
      <c r="E77" s="12">
        <v>317</v>
      </c>
      <c r="F77" s="42">
        <v>93</v>
      </c>
      <c r="G77" s="68">
        <v>177</v>
      </c>
      <c r="H77" s="61">
        <v>23</v>
      </c>
      <c r="I77" s="43">
        <v>85</v>
      </c>
      <c r="J77" s="35">
        <v>34</v>
      </c>
      <c r="K77" s="68">
        <v>43</v>
      </c>
      <c r="L77" s="69">
        <v>27</v>
      </c>
      <c r="M77" s="43">
        <v>7</v>
      </c>
      <c r="N77" s="35">
        <v>3</v>
      </c>
      <c r="O77" s="60">
        <v>5</v>
      </c>
      <c r="P77" s="61">
        <v>6</v>
      </c>
    </row>
    <row r="78" spans="1:16" ht="19.5" customHeight="1" thickBot="1" x14ac:dyDescent="0.2">
      <c r="A78" s="120">
        <v>29</v>
      </c>
      <c r="B78" s="440" t="s">
        <v>42</v>
      </c>
      <c r="C78" s="441"/>
      <c r="D78" s="91">
        <v>89</v>
      </c>
      <c r="E78" s="12">
        <v>24</v>
      </c>
      <c r="F78" s="35">
        <v>65</v>
      </c>
      <c r="G78" s="60">
        <v>10</v>
      </c>
      <c r="H78" s="61">
        <v>44</v>
      </c>
      <c r="I78" s="11">
        <v>14</v>
      </c>
      <c r="J78" s="35">
        <v>21</v>
      </c>
      <c r="K78" s="60">
        <v>0</v>
      </c>
      <c r="L78" s="61">
        <v>0</v>
      </c>
      <c r="M78" s="11">
        <v>0</v>
      </c>
      <c r="N78" s="35">
        <v>0</v>
      </c>
      <c r="O78" s="78">
        <v>0</v>
      </c>
      <c r="P78" s="61">
        <v>0</v>
      </c>
    </row>
    <row r="79" spans="1:16" ht="19.5" customHeight="1" thickBot="1" x14ac:dyDescent="0.2">
      <c r="A79" s="120">
        <v>30</v>
      </c>
      <c r="B79" s="440" t="s">
        <v>50</v>
      </c>
      <c r="C79" s="441"/>
      <c r="D79" s="91">
        <f>358+51</f>
        <v>409</v>
      </c>
      <c r="E79" s="12">
        <v>15</v>
      </c>
      <c r="F79" s="35">
        <v>394</v>
      </c>
      <c r="G79" s="60">
        <v>7</v>
      </c>
      <c r="H79" s="61">
        <v>163</v>
      </c>
      <c r="I79" s="11">
        <v>1</v>
      </c>
      <c r="J79" s="35">
        <v>148</v>
      </c>
      <c r="K79" s="60">
        <v>2</v>
      </c>
      <c r="L79" s="61">
        <v>31</v>
      </c>
      <c r="M79" s="11">
        <v>0</v>
      </c>
      <c r="N79" s="35">
        <v>0</v>
      </c>
      <c r="O79" s="78">
        <v>5</v>
      </c>
      <c r="P79" s="61">
        <v>52</v>
      </c>
    </row>
    <row r="80" spans="1:16" ht="19.5" customHeight="1" thickBot="1" x14ac:dyDescent="0.2">
      <c r="A80" s="120">
        <v>31</v>
      </c>
      <c r="B80" s="440" t="s">
        <v>92</v>
      </c>
      <c r="C80" s="441"/>
      <c r="D80" s="91">
        <v>396</v>
      </c>
      <c r="E80" s="12">
        <v>142</v>
      </c>
      <c r="F80" s="35">
        <v>254</v>
      </c>
      <c r="G80" s="60">
        <v>34</v>
      </c>
      <c r="H80" s="61">
        <v>49</v>
      </c>
      <c r="I80" s="11">
        <v>88</v>
      </c>
      <c r="J80" s="35">
        <v>134</v>
      </c>
      <c r="K80" s="60">
        <v>14</v>
      </c>
      <c r="L80" s="61">
        <v>53</v>
      </c>
      <c r="M80" s="11">
        <v>3</v>
      </c>
      <c r="N80" s="35">
        <v>12</v>
      </c>
      <c r="O80" s="78">
        <v>3</v>
      </c>
      <c r="P80" s="61">
        <v>6</v>
      </c>
    </row>
    <row r="81" spans="1:16" ht="19.5" customHeight="1" thickBot="1" x14ac:dyDescent="0.2">
      <c r="A81" s="120">
        <v>32</v>
      </c>
      <c r="B81" s="440" t="s">
        <v>76</v>
      </c>
      <c r="C81" s="441"/>
      <c r="D81" s="91">
        <v>20</v>
      </c>
      <c r="E81" s="12">
        <v>7</v>
      </c>
      <c r="F81" s="35">
        <v>13</v>
      </c>
      <c r="G81" s="60">
        <v>5</v>
      </c>
      <c r="H81" s="61">
        <v>1</v>
      </c>
      <c r="I81" s="11">
        <v>0</v>
      </c>
      <c r="J81" s="35">
        <v>0</v>
      </c>
      <c r="K81" s="60">
        <v>0</v>
      </c>
      <c r="L81" s="61">
        <v>0</v>
      </c>
      <c r="M81" s="11">
        <v>2</v>
      </c>
      <c r="N81" s="35">
        <v>12</v>
      </c>
      <c r="O81" s="78">
        <v>0</v>
      </c>
      <c r="P81" s="61">
        <v>0</v>
      </c>
    </row>
    <row r="82" spans="1:16" ht="19.5" customHeight="1" thickBot="1" x14ac:dyDescent="0.2">
      <c r="A82" s="120">
        <v>33</v>
      </c>
      <c r="B82" s="440" t="s">
        <v>45</v>
      </c>
      <c r="C82" s="441"/>
      <c r="D82" s="91">
        <v>9</v>
      </c>
      <c r="E82" s="12">
        <v>2</v>
      </c>
      <c r="F82" s="35">
        <v>7</v>
      </c>
      <c r="G82" s="60">
        <v>2</v>
      </c>
      <c r="H82" s="61">
        <v>7</v>
      </c>
      <c r="I82" s="11">
        <v>0</v>
      </c>
      <c r="J82" s="35">
        <v>0</v>
      </c>
      <c r="K82" s="60">
        <v>0</v>
      </c>
      <c r="L82" s="61">
        <v>0</v>
      </c>
      <c r="M82" s="11">
        <v>0</v>
      </c>
      <c r="N82" s="35">
        <v>0</v>
      </c>
      <c r="O82" s="78">
        <v>0</v>
      </c>
      <c r="P82" s="61">
        <v>0</v>
      </c>
    </row>
    <row r="83" spans="1:16" ht="19.5" customHeight="1" thickBot="1" x14ac:dyDescent="0.2">
      <c r="A83" s="120">
        <v>34</v>
      </c>
      <c r="B83" s="440" t="s">
        <v>21</v>
      </c>
      <c r="C83" s="441"/>
      <c r="D83" s="91">
        <v>40</v>
      </c>
      <c r="E83" s="12">
        <v>34</v>
      </c>
      <c r="F83" s="35">
        <v>6</v>
      </c>
      <c r="G83" s="60">
        <v>11</v>
      </c>
      <c r="H83" s="61">
        <v>4</v>
      </c>
      <c r="I83" s="11">
        <v>3</v>
      </c>
      <c r="J83" s="35">
        <v>0</v>
      </c>
      <c r="K83" s="60">
        <v>17</v>
      </c>
      <c r="L83" s="61">
        <v>0</v>
      </c>
      <c r="M83" s="11">
        <v>0</v>
      </c>
      <c r="N83" s="35">
        <v>0</v>
      </c>
      <c r="O83" s="78">
        <v>3</v>
      </c>
      <c r="P83" s="61">
        <v>2</v>
      </c>
    </row>
    <row r="84" spans="1:16" ht="19.5" customHeight="1" thickBot="1" x14ac:dyDescent="0.2">
      <c r="A84" s="120">
        <v>35</v>
      </c>
      <c r="B84" s="440" t="s">
        <v>91</v>
      </c>
      <c r="C84" s="441"/>
      <c r="D84" s="91">
        <v>19</v>
      </c>
      <c r="E84" s="12">
        <v>12</v>
      </c>
      <c r="F84" s="35">
        <v>7</v>
      </c>
      <c r="G84" s="60">
        <v>5</v>
      </c>
      <c r="H84" s="61">
        <v>1</v>
      </c>
      <c r="I84" s="11">
        <v>5</v>
      </c>
      <c r="J84" s="35">
        <v>1</v>
      </c>
      <c r="K84" s="60">
        <v>0</v>
      </c>
      <c r="L84" s="61">
        <v>0</v>
      </c>
      <c r="M84" s="11">
        <v>2</v>
      </c>
      <c r="N84" s="35">
        <v>5</v>
      </c>
      <c r="O84" s="78">
        <v>0</v>
      </c>
      <c r="P84" s="61">
        <v>0</v>
      </c>
    </row>
    <row r="85" spans="1:16" ht="19.5" customHeight="1" thickBot="1" x14ac:dyDescent="0.2">
      <c r="A85" s="120">
        <v>36</v>
      </c>
      <c r="B85" s="440" t="s">
        <v>77</v>
      </c>
      <c r="C85" s="441"/>
      <c r="D85" s="91">
        <v>36</v>
      </c>
      <c r="E85" s="12">
        <v>21</v>
      </c>
      <c r="F85" s="35">
        <v>15</v>
      </c>
      <c r="G85" s="60">
        <v>0</v>
      </c>
      <c r="H85" s="61">
        <v>0</v>
      </c>
      <c r="I85" s="11">
        <v>0</v>
      </c>
      <c r="J85" s="35">
        <v>0</v>
      </c>
      <c r="K85" s="60">
        <v>21</v>
      </c>
      <c r="L85" s="61">
        <v>15</v>
      </c>
      <c r="M85" s="11">
        <v>0</v>
      </c>
      <c r="N85" s="35">
        <v>0</v>
      </c>
      <c r="O85" s="78">
        <v>0</v>
      </c>
      <c r="P85" s="61">
        <v>0</v>
      </c>
    </row>
    <row r="86" spans="1:16" ht="19.5" customHeight="1" thickBot="1" x14ac:dyDescent="0.2">
      <c r="A86" s="120">
        <v>37</v>
      </c>
      <c r="B86" s="440" t="s">
        <v>78</v>
      </c>
      <c r="C86" s="441"/>
      <c r="D86" s="91">
        <v>4</v>
      </c>
      <c r="E86" s="12">
        <v>2</v>
      </c>
      <c r="F86" s="35">
        <v>2</v>
      </c>
      <c r="G86" s="60">
        <v>0</v>
      </c>
      <c r="H86" s="61">
        <v>0</v>
      </c>
      <c r="I86" s="11">
        <v>2</v>
      </c>
      <c r="J86" s="35">
        <v>2</v>
      </c>
      <c r="K86" s="60">
        <v>0</v>
      </c>
      <c r="L86" s="61">
        <v>0</v>
      </c>
      <c r="M86" s="11">
        <v>0</v>
      </c>
      <c r="N86" s="35">
        <v>0</v>
      </c>
      <c r="O86" s="78">
        <v>0</v>
      </c>
      <c r="P86" s="61">
        <v>0</v>
      </c>
    </row>
    <row r="87" spans="1:16" ht="19.5" customHeight="1" thickBot="1" x14ac:dyDescent="0.2">
      <c r="A87" s="120">
        <v>38</v>
      </c>
      <c r="B87" s="440" t="s">
        <v>37</v>
      </c>
      <c r="C87" s="441"/>
      <c r="D87" s="91">
        <v>64</v>
      </c>
      <c r="E87" s="12">
        <v>36</v>
      </c>
      <c r="F87" s="35">
        <v>28</v>
      </c>
      <c r="G87" s="60">
        <v>0</v>
      </c>
      <c r="H87" s="61">
        <v>0</v>
      </c>
      <c r="I87" s="11">
        <v>0</v>
      </c>
      <c r="J87" s="35">
        <v>0</v>
      </c>
      <c r="K87" s="60">
        <v>31</v>
      </c>
      <c r="L87" s="61">
        <v>12</v>
      </c>
      <c r="M87" s="11">
        <v>5</v>
      </c>
      <c r="N87" s="35">
        <v>16</v>
      </c>
      <c r="O87" s="78">
        <v>0</v>
      </c>
      <c r="P87" s="61">
        <v>0</v>
      </c>
    </row>
    <row r="88" spans="1:16" ht="19.5" customHeight="1" thickBot="1" x14ac:dyDescent="0.2">
      <c r="A88" s="120">
        <v>39</v>
      </c>
      <c r="B88" s="440" t="s">
        <v>80</v>
      </c>
      <c r="C88" s="441"/>
      <c r="D88" s="91">
        <v>6</v>
      </c>
      <c r="E88" s="12">
        <v>5</v>
      </c>
      <c r="F88" s="35">
        <v>1</v>
      </c>
      <c r="G88" s="60">
        <v>0</v>
      </c>
      <c r="H88" s="61">
        <v>0</v>
      </c>
      <c r="I88" s="11">
        <v>5</v>
      </c>
      <c r="J88" s="35">
        <v>1</v>
      </c>
      <c r="K88" s="60">
        <v>0</v>
      </c>
      <c r="L88" s="61">
        <v>0</v>
      </c>
      <c r="M88" s="11">
        <v>0</v>
      </c>
      <c r="N88" s="35">
        <v>0</v>
      </c>
      <c r="O88" s="78">
        <v>0</v>
      </c>
      <c r="P88" s="61">
        <v>0</v>
      </c>
    </row>
    <row r="89" spans="1:16" ht="19.5" customHeight="1" thickBot="1" x14ac:dyDescent="0.2">
      <c r="A89" s="120">
        <v>40</v>
      </c>
      <c r="B89" s="440" t="s">
        <v>79</v>
      </c>
      <c r="C89" s="441"/>
      <c r="D89" s="91">
        <v>70</v>
      </c>
      <c r="E89" s="12">
        <v>62</v>
      </c>
      <c r="F89" s="35">
        <v>8</v>
      </c>
      <c r="G89" s="60">
        <v>0</v>
      </c>
      <c r="H89" s="61">
        <v>0</v>
      </c>
      <c r="I89" s="11">
        <v>47</v>
      </c>
      <c r="J89" s="35">
        <v>0</v>
      </c>
      <c r="K89" s="60">
        <v>0</v>
      </c>
      <c r="L89" s="61">
        <v>0</v>
      </c>
      <c r="M89" s="11">
        <v>0</v>
      </c>
      <c r="N89" s="35">
        <v>0</v>
      </c>
      <c r="O89" s="78">
        <v>15</v>
      </c>
      <c r="P89" s="61">
        <v>8</v>
      </c>
    </row>
    <row r="90" spans="1:16" ht="19.5" customHeight="1" thickBot="1" x14ac:dyDescent="0.2">
      <c r="A90" s="120">
        <v>41</v>
      </c>
      <c r="B90" s="440" t="s">
        <v>39</v>
      </c>
      <c r="C90" s="441"/>
      <c r="D90" s="91">
        <v>35</v>
      </c>
      <c r="E90" s="12">
        <v>29</v>
      </c>
      <c r="F90" s="35">
        <v>6</v>
      </c>
      <c r="G90" s="60">
        <v>0</v>
      </c>
      <c r="H90" s="61">
        <v>0</v>
      </c>
      <c r="I90" s="11">
        <v>0</v>
      </c>
      <c r="J90" s="35">
        <v>0</v>
      </c>
      <c r="K90" s="60">
        <v>29</v>
      </c>
      <c r="L90" s="61">
        <v>6</v>
      </c>
      <c r="M90" s="11">
        <v>0</v>
      </c>
      <c r="N90" s="35">
        <v>0</v>
      </c>
      <c r="O90" s="78">
        <v>0</v>
      </c>
      <c r="P90" s="61">
        <v>0</v>
      </c>
    </row>
    <row r="91" spans="1:16" ht="19.5" customHeight="1" thickBot="1" x14ac:dyDescent="0.2">
      <c r="A91" s="120">
        <v>42</v>
      </c>
      <c r="B91" s="440" t="s">
        <v>41</v>
      </c>
      <c r="C91" s="441"/>
      <c r="D91" s="91">
        <v>4</v>
      </c>
      <c r="E91" s="12">
        <v>2</v>
      </c>
      <c r="F91" s="35">
        <v>2</v>
      </c>
      <c r="G91" s="60">
        <v>2</v>
      </c>
      <c r="H91" s="61">
        <v>2</v>
      </c>
      <c r="I91" s="11">
        <v>0</v>
      </c>
      <c r="J91" s="35">
        <v>0</v>
      </c>
      <c r="K91" s="60">
        <v>0</v>
      </c>
      <c r="L91" s="61">
        <v>0</v>
      </c>
      <c r="M91" s="11">
        <v>0</v>
      </c>
      <c r="N91" s="35">
        <v>0</v>
      </c>
      <c r="O91" s="78">
        <v>0</v>
      </c>
      <c r="P91" s="61">
        <v>0</v>
      </c>
    </row>
    <row r="92" spans="1:16" ht="19.5" customHeight="1" thickBot="1" x14ac:dyDescent="0.2">
      <c r="A92" s="120">
        <v>43</v>
      </c>
      <c r="B92" s="440" t="s">
        <v>82</v>
      </c>
      <c r="C92" s="441"/>
      <c r="D92" s="91">
        <v>38</v>
      </c>
      <c r="E92" s="12">
        <v>19</v>
      </c>
      <c r="F92" s="35">
        <v>19</v>
      </c>
      <c r="G92" s="60">
        <v>0</v>
      </c>
      <c r="H92" s="61">
        <v>0</v>
      </c>
      <c r="I92" s="11">
        <v>0</v>
      </c>
      <c r="J92" s="35">
        <v>0</v>
      </c>
      <c r="K92" s="60">
        <v>19</v>
      </c>
      <c r="L92" s="61">
        <v>19</v>
      </c>
      <c r="M92" s="11">
        <v>0</v>
      </c>
      <c r="N92" s="35">
        <v>0</v>
      </c>
      <c r="O92" s="78">
        <v>0</v>
      </c>
      <c r="P92" s="61">
        <v>0</v>
      </c>
    </row>
    <row r="93" spans="1:16" ht="19.5" customHeight="1" thickBot="1" x14ac:dyDescent="0.2">
      <c r="A93" s="120">
        <v>44</v>
      </c>
      <c r="B93" s="440" t="s">
        <v>83</v>
      </c>
      <c r="C93" s="441"/>
      <c r="D93" s="91">
        <v>46</v>
      </c>
      <c r="E93" s="12">
        <v>22</v>
      </c>
      <c r="F93" s="35">
        <v>24</v>
      </c>
      <c r="G93" s="60">
        <v>0</v>
      </c>
      <c r="H93" s="61">
        <v>0</v>
      </c>
      <c r="I93" s="11">
        <v>0</v>
      </c>
      <c r="J93" s="35">
        <v>0</v>
      </c>
      <c r="K93" s="60">
        <v>0</v>
      </c>
      <c r="L93" s="61">
        <v>0</v>
      </c>
      <c r="M93" s="11">
        <v>0</v>
      </c>
      <c r="N93" s="35">
        <v>0</v>
      </c>
      <c r="O93" s="78">
        <v>22</v>
      </c>
      <c r="P93" s="61">
        <v>24</v>
      </c>
    </row>
    <row r="94" spans="1:16" ht="19.5" customHeight="1" thickBot="1" x14ac:dyDescent="0.2">
      <c r="A94" s="120">
        <v>45</v>
      </c>
      <c r="B94" s="440" t="s">
        <v>29</v>
      </c>
      <c r="C94" s="441"/>
      <c r="D94" s="91">
        <v>187</v>
      </c>
      <c r="E94" s="12">
        <v>70</v>
      </c>
      <c r="F94" s="35">
        <v>117</v>
      </c>
      <c r="G94" s="60">
        <v>0</v>
      </c>
      <c r="H94" s="61">
        <v>0</v>
      </c>
      <c r="I94" s="11">
        <v>12</v>
      </c>
      <c r="J94" s="35">
        <v>69</v>
      </c>
      <c r="K94" s="60">
        <v>12</v>
      </c>
      <c r="L94" s="61">
        <v>14</v>
      </c>
      <c r="M94" s="11">
        <v>0</v>
      </c>
      <c r="N94" s="35">
        <v>0</v>
      </c>
      <c r="O94" s="78">
        <v>46</v>
      </c>
      <c r="P94" s="61">
        <v>34</v>
      </c>
    </row>
    <row r="95" spans="1:16" ht="19.5" customHeight="1" thickBot="1" x14ac:dyDescent="0.2">
      <c r="A95" s="120">
        <v>46</v>
      </c>
      <c r="B95" s="440" t="s">
        <v>84</v>
      </c>
      <c r="C95" s="441"/>
      <c r="D95" s="91">
        <v>45</v>
      </c>
      <c r="E95" s="12">
        <v>24</v>
      </c>
      <c r="F95" s="35">
        <v>21</v>
      </c>
      <c r="G95" s="60">
        <v>0</v>
      </c>
      <c r="H95" s="61">
        <v>0</v>
      </c>
      <c r="I95" s="11">
        <v>0</v>
      </c>
      <c r="J95" s="35">
        <v>0</v>
      </c>
      <c r="K95" s="60">
        <v>24</v>
      </c>
      <c r="L95" s="61">
        <v>21</v>
      </c>
      <c r="M95" s="11">
        <v>0</v>
      </c>
      <c r="N95" s="35">
        <v>0</v>
      </c>
      <c r="O95" s="78">
        <v>0</v>
      </c>
      <c r="P95" s="61">
        <v>0</v>
      </c>
    </row>
    <row r="96" spans="1:16" ht="19.5" customHeight="1" thickBot="1" x14ac:dyDescent="0.2">
      <c r="A96" s="120">
        <v>47</v>
      </c>
      <c r="B96" s="440" t="s">
        <v>81</v>
      </c>
      <c r="C96" s="441"/>
      <c r="D96" s="91">
        <v>114</v>
      </c>
      <c r="E96" s="12">
        <v>31</v>
      </c>
      <c r="F96" s="35">
        <v>83</v>
      </c>
      <c r="G96" s="60">
        <v>6</v>
      </c>
      <c r="H96" s="61">
        <v>37</v>
      </c>
      <c r="I96" s="11">
        <v>4</v>
      </c>
      <c r="J96" s="35">
        <v>27</v>
      </c>
      <c r="K96" s="60">
        <v>21</v>
      </c>
      <c r="L96" s="61">
        <v>19</v>
      </c>
      <c r="M96" s="11">
        <v>0</v>
      </c>
      <c r="N96" s="35">
        <v>0</v>
      </c>
      <c r="O96" s="78">
        <v>0</v>
      </c>
      <c r="P96" s="61">
        <v>0</v>
      </c>
    </row>
  </sheetData>
  <mergeCells count="66">
    <mergeCell ref="G3:H3"/>
    <mergeCell ref="I3:J3"/>
    <mergeCell ref="K3:L3"/>
    <mergeCell ref="M3:N3"/>
    <mergeCell ref="O3:P3"/>
    <mergeCell ref="B6:C6"/>
    <mergeCell ref="B7:C7"/>
    <mergeCell ref="B8:C8"/>
    <mergeCell ref="B30:C30"/>
    <mergeCell ref="B31:C31"/>
    <mergeCell ref="B19:C19"/>
    <mergeCell ref="B9:C9"/>
    <mergeCell ref="B26:C26"/>
    <mergeCell ref="B27:C27"/>
    <mergeCell ref="B89:C89"/>
    <mergeCell ref="B83:C83"/>
    <mergeCell ref="B84:C84"/>
    <mergeCell ref="B77:C77"/>
    <mergeCell ref="B79:C79"/>
    <mergeCell ref="B80:C80"/>
    <mergeCell ref="B81:C81"/>
    <mergeCell ref="B82:C82"/>
    <mergeCell ref="B34:C34"/>
    <mergeCell ref="B35:C35"/>
    <mergeCell ref="B14:C14"/>
    <mergeCell ref="B32:C32"/>
    <mergeCell ref="B33:C33"/>
    <mergeCell ref="B90:C90"/>
    <mergeCell ref="B91:C91"/>
    <mergeCell ref="B96:C96"/>
    <mergeCell ref="B92:C92"/>
    <mergeCell ref="B93:C93"/>
    <mergeCell ref="B94:C94"/>
    <mergeCell ref="B95:C95"/>
    <mergeCell ref="O68:P68"/>
    <mergeCell ref="B88:C88"/>
    <mergeCell ref="B20:C20"/>
    <mergeCell ref="B23:C23"/>
    <mergeCell ref="B15:C15"/>
    <mergeCell ref="B68:C69"/>
    <mergeCell ref="B78:C78"/>
    <mergeCell ref="B85:C85"/>
    <mergeCell ref="B86:C86"/>
    <mergeCell ref="B87:C87"/>
    <mergeCell ref="B28:C28"/>
    <mergeCell ref="B29:C29"/>
    <mergeCell ref="D68:F68"/>
    <mergeCell ref="G68:H68"/>
    <mergeCell ref="I68:J68"/>
    <mergeCell ref="K68:L68"/>
    <mergeCell ref="M68:N68"/>
    <mergeCell ref="A73:A76"/>
    <mergeCell ref="A3:C4"/>
    <mergeCell ref="A66:C66"/>
    <mergeCell ref="A38:A42"/>
    <mergeCell ref="A43:A51"/>
    <mergeCell ref="A52:A57"/>
    <mergeCell ref="A58:A61"/>
    <mergeCell ref="A62:A65"/>
    <mergeCell ref="A70:A72"/>
    <mergeCell ref="A9:A13"/>
    <mergeCell ref="A15:A18"/>
    <mergeCell ref="A20:A22"/>
    <mergeCell ref="A23:A25"/>
    <mergeCell ref="A36:C36"/>
    <mergeCell ref="D3:F3"/>
  </mergeCells>
  <phoneticPr fontId="2"/>
  <pageMargins left="0.82677165354330717" right="0.23622047244094491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原稿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sanjou</dc:creator>
  <cp:lastModifiedBy>sanjou</cp:lastModifiedBy>
  <cp:lastPrinted>2021-05-29T07:24:01Z</cp:lastPrinted>
  <dcterms:created xsi:type="dcterms:W3CDTF">2021-05-19T09:27:33Z</dcterms:created>
  <dcterms:modified xsi:type="dcterms:W3CDTF">2022-06-02T00:15:41Z</dcterms:modified>
</cp:coreProperties>
</file>